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OPTION 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36" i="3"/>
  <c r="I36"/>
  <c r="L36" s="1"/>
  <c r="J35"/>
  <c r="I35"/>
  <c r="L35" s="1"/>
  <c r="J34"/>
  <c r="I34"/>
  <c r="L34" s="1"/>
  <c r="J33"/>
  <c r="I33"/>
  <c r="L33" s="1"/>
  <c r="J32"/>
  <c r="I32"/>
  <c r="L32" s="1"/>
  <c r="J31"/>
  <c r="I31"/>
  <c r="L31" s="1"/>
  <c r="J30"/>
  <c r="I30"/>
  <c r="L30" s="1"/>
  <c r="J29"/>
  <c r="I29"/>
  <c r="L29" s="1"/>
  <c r="J28"/>
  <c r="I28"/>
  <c r="L28" s="1"/>
  <c r="J27"/>
  <c r="I27"/>
  <c r="L27" s="1"/>
  <c r="J26"/>
  <c r="I26"/>
  <c r="L26" s="1"/>
  <c r="J25"/>
  <c r="I25"/>
  <c r="L25" s="1"/>
  <c r="J24"/>
  <c r="I24"/>
  <c r="L24" s="1"/>
  <c r="J23"/>
  <c r="I23"/>
  <c r="L23" s="1"/>
  <c r="J22"/>
  <c r="I22"/>
  <c r="L22" s="1"/>
  <c r="J21"/>
  <c r="I21"/>
  <c r="L21" s="1"/>
  <c r="J20"/>
  <c r="I20"/>
  <c r="L20" s="1"/>
  <c r="J19"/>
  <c r="I19"/>
  <c r="L19" s="1"/>
  <c r="J18"/>
  <c r="I18"/>
  <c r="L18" s="1"/>
  <c r="J17"/>
  <c r="I17"/>
  <c r="L17" s="1"/>
  <c r="J16"/>
  <c r="I16"/>
  <c r="L16" s="1"/>
  <c r="J15"/>
  <c r="I15"/>
  <c r="L15" s="1"/>
  <c r="J14"/>
  <c r="I14"/>
  <c r="L14" s="1"/>
  <c r="J13"/>
  <c r="I13"/>
  <c r="L13" s="1"/>
  <c r="J43"/>
  <c r="I43"/>
  <c r="L43" s="1"/>
  <c r="J42"/>
  <c r="I42"/>
  <c r="L42" s="1"/>
  <c r="J41"/>
  <c r="I41"/>
  <c r="L41" s="1"/>
  <c r="J40"/>
  <c r="I40"/>
  <c r="L40" s="1"/>
  <c r="J39"/>
  <c r="I39"/>
  <c r="L39" s="1"/>
  <c r="J38"/>
  <c r="I38"/>
  <c r="L38" s="1"/>
  <c r="J37"/>
  <c r="I37"/>
  <c r="L37" s="1"/>
  <c r="J77"/>
  <c r="I77"/>
  <c r="L77" s="1"/>
  <c r="J76"/>
  <c r="I76"/>
  <c r="L76" s="1"/>
  <c r="J75"/>
  <c r="I75"/>
  <c r="L75" s="1"/>
  <c r="J74"/>
  <c r="I74"/>
  <c r="L74" s="1"/>
  <c r="J73"/>
  <c r="I73"/>
  <c r="L73" s="1"/>
  <c r="J72"/>
  <c r="I72"/>
  <c r="L72" s="1"/>
  <c r="J71"/>
  <c r="I71"/>
  <c r="L71" s="1"/>
  <c r="J70"/>
  <c r="I70"/>
  <c r="L70" s="1"/>
  <c r="J69"/>
  <c r="I69"/>
  <c r="L69" s="1"/>
  <c r="J68"/>
  <c r="I68"/>
  <c r="L68" s="1"/>
  <c r="J67"/>
  <c r="I67"/>
  <c r="L67" s="1"/>
  <c r="J66"/>
  <c r="I66"/>
  <c r="L66" s="1"/>
  <c r="J65"/>
  <c r="I65"/>
  <c r="L65" s="1"/>
  <c r="J64"/>
  <c r="I64"/>
  <c r="L64" s="1"/>
  <c r="J63"/>
  <c r="I63"/>
  <c r="L63" s="1"/>
  <c r="J62"/>
  <c r="I62"/>
  <c r="L62" s="1"/>
  <c r="J61"/>
  <c r="I61"/>
  <c r="L61" s="1"/>
  <c r="J60"/>
  <c r="I60"/>
  <c r="L60" s="1"/>
  <c r="J59"/>
  <c r="I59"/>
  <c r="L59" s="1"/>
  <c r="J58"/>
  <c r="I58"/>
  <c r="L58" s="1"/>
  <c r="J57"/>
  <c r="I57"/>
  <c r="L57" s="1"/>
  <c r="J56"/>
  <c r="I56"/>
  <c r="L56" s="1"/>
  <c r="J55"/>
  <c r="I55"/>
  <c r="L55" s="1"/>
  <c r="J54"/>
  <c r="I54"/>
  <c r="L54" s="1"/>
  <c r="J53"/>
  <c r="I53"/>
  <c r="L53" s="1"/>
  <c r="J52"/>
  <c r="I52"/>
  <c r="L52" s="1"/>
  <c r="J51"/>
  <c r="I51"/>
  <c r="L51" s="1"/>
  <c r="J50"/>
  <c r="I50"/>
  <c r="L50" s="1"/>
  <c r="J49"/>
  <c r="I49"/>
  <c r="L49" s="1"/>
  <c r="J48"/>
  <c r="I48"/>
  <c r="L48" s="1"/>
  <c r="J47"/>
  <c r="I47"/>
  <c r="L47" s="1"/>
  <c r="J46"/>
  <c r="I46"/>
  <c r="L46" s="1"/>
  <c r="J45"/>
  <c r="I45"/>
  <c r="L45" s="1"/>
  <c r="J44"/>
  <c r="I44"/>
  <c r="L44" s="1"/>
  <c r="K752" l="1"/>
  <c r="I752"/>
  <c r="K751"/>
  <c r="J751"/>
  <c r="I751"/>
  <c r="K750"/>
  <c r="J750"/>
  <c r="I750"/>
  <c r="K749"/>
  <c r="J749"/>
  <c r="I749"/>
  <c r="K748"/>
  <c r="J748"/>
  <c r="I748"/>
  <c r="K747"/>
  <c r="J747"/>
  <c r="I747"/>
  <c r="K746"/>
  <c r="I746"/>
  <c r="J745"/>
  <c r="I745"/>
  <c r="J744"/>
  <c r="I744"/>
  <c r="K743"/>
  <c r="J743"/>
  <c r="I743"/>
  <c r="K742"/>
  <c r="J742"/>
  <c r="I742"/>
  <c r="K741"/>
  <c r="J741"/>
  <c r="I741"/>
  <c r="K740"/>
  <c r="J740"/>
  <c r="I740"/>
  <c r="K739"/>
  <c r="I739"/>
  <c r="J738"/>
  <c r="I738"/>
  <c r="K737"/>
  <c r="I737"/>
  <c r="I736"/>
  <c r="L736" s="1"/>
  <c r="J735"/>
  <c r="I735"/>
  <c r="J734"/>
  <c r="I734"/>
  <c r="K733"/>
  <c r="J733"/>
  <c r="I733"/>
  <c r="K732"/>
  <c r="I732"/>
  <c r="I731"/>
  <c r="L731" s="1"/>
  <c r="K730"/>
  <c r="I730"/>
  <c r="I729"/>
  <c r="L729" s="1"/>
  <c r="I728"/>
  <c r="L728" s="1"/>
  <c r="L727"/>
  <c r="I726"/>
  <c r="L726" s="1"/>
  <c r="I725"/>
  <c r="L725" s="1"/>
  <c r="J724"/>
  <c r="I724"/>
  <c r="J723"/>
  <c r="I723"/>
  <c r="I722"/>
  <c r="L722" s="1"/>
  <c r="I721"/>
  <c r="L721" s="1"/>
  <c r="J720"/>
  <c r="I720"/>
  <c r="K719"/>
  <c r="J719"/>
  <c r="I719"/>
  <c r="K718"/>
  <c r="I718"/>
  <c r="K717"/>
  <c r="I717"/>
  <c r="K716"/>
  <c r="I716"/>
  <c r="K715"/>
  <c r="I715"/>
  <c r="K714"/>
  <c r="I714"/>
  <c r="K713"/>
  <c r="J713"/>
  <c r="I713"/>
  <c r="K712"/>
  <c r="J712"/>
  <c r="I712"/>
  <c r="K711"/>
  <c r="J711"/>
  <c r="I711"/>
  <c r="K710"/>
  <c r="J710"/>
  <c r="I710"/>
  <c r="K709"/>
  <c r="J709"/>
  <c r="I709"/>
  <c r="K708"/>
  <c r="J708"/>
  <c r="I708"/>
  <c r="K707"/>
  <c r="J707"/>
  <c r="I707"/>
  <c r="K706"/>
  <c r="I706"/>
  <c r="K705"/>
  <c r="I705"/>
  <c r="K704"/>
  <c r="J704"/>
  <c r="I704"/>
  <c r="I703"/>
  <c r="L703" s="1"/>
  <c r="I702"/>
  <c r="L702" s="1"/>
  <c r="I701"/>
  <c r="L701" s="1"/>
  <c r="J700"/>
  <c r="I700"/>
  <c r="J699"/>
  <c r="I699"/>
  <c r="K698"/>
  <c r="J698"/>
  <c r="I698"/>
  <c r="K697"/>
  <c r="I697"/>
  <c r="K696"/>
  <c r="I696"/>
  <c r="I695"/>
  <c r="L695" s="1"/>
  <c r="K694"/>
  <c r="J694"/>
  <c r="I694"/>
  <c r="K693"/>
  <c r="J693"/>
  <c r="I693"/>
  <c r="K692"/>
  <c r="J692"/>
  <c r="I692"/>
  <c r="K691"/>
  <c r="I691"/>
  <c r="K690"/>
  <c r="I690"/>
  <c r="K689"/>
  <c r="J689"/>
  <c r="I689"/>
  <c r="K688"/>
  <c r="J688"/>
  <c r="I688"/>
  <c r="K687"/>
  <c r="J687"/>
  <c r="I687"/>
  <c r="J686"/>
  <c r="I686"/>
  <c r="K685"/>
  <c r="I685"/>
  <c r="K684"/>
  <c r="I684"/>
  <c r="J683"/>
  <c r="I683"/>
  <c r="K682"/>
  <c r="J682"/>
  <c r="I682"/>
  <c r="K681"/>
  <c r="J681"/>
  <c r="I681"/>
  <c r="J680"/>
  <c r="I680"/>
  <c r="K679"/>
  <c r="J679"/>
  <c r="I679"/>
  <c r="K678"/>
  <c r="J678"/>
  <c r="I678"/>
  <c r="K677"/>
  <c r="I677"/>
  <c r="K676"/>
  <c r="I676"/>
  <c r="K675"/>
  <c r="J675"/>
  <c r="I675"/>
  <c r="K674"/>
  <c r="I674"/>
  <c r="K673"/>
  <c r="I673"/>
  <c r="K672"/>
  <c r="I672"/>
  <c r="K671"/>
  <c r="I671"/>
  <c r="K670"/>
  <c r="I670"/>
  <c r="J669"/>
  <c r="I669"/>
  <c r="K668"/>
  <c r="J668"/>
  <c r="I668"/>
  <c r="K667"/>
  <c r="J667"/>
  <c r="I667"/>
  <c r="I666"/>
  <c r="L666" s="1"/>
  <c r="K665"/>
  <c r="I665"/>
  <c r="K664"/>
  <c r="I664"/>
  <c r="J663"/>
  <c r="I663"/>
  <c r="J662"/>
  <c r="I662"/>
  <c r="K661"/>
  <c r="J661"/>
  <c r="I661"/>
  <c r="K660"/>
  <c r="I660"/>
  <c r="I659"/>
  <c r="L659" s="1"/>
  <c r="K658"/>
  <c r="J658"/>
  <c r="I658"/>
  <c r="K657"/>
  <c r="J657"/>
  <c r="I657"/>
  <c r="K656"/>
  <c r="J656"/>
  <c r="I656"/>
  <c r="K655"/>
  <c r="J655"/>
  <c r="I655"/>
  <c r="K654"/>
  <c r="I654"/>
  <c r="K653"/>
  <c r="I653"/>
  <c r="J652"/>
  <c r="I652"/>
  <c r="K651"/>
  <c r="J651"/>
  <c r="I651"/>
  <c r="K650"/>
  <c r="J650"/>
  <c r="I650"/>
  <c r="K649"/>
  <c r="J649"/>
  <c r="I649"/>
  <c r="K648"/>
  <c r="J648"/>
  <c r="I648"/>
  <c r="K647"/>
  <c r="I647"/>
  <c r="K646"/>
  <c r="J646"/>
  <c r="I646"/>
  <c r="K645"/>
  <c r="J645"/>
  <c r="I645"/>
  <c r="K644"/>
  <c r="J644"/>
  <c r="I644"/>
  <c r="K643"/>
  <c r="I643"/>
  <c r="K642"/>
  <c r="J642"/>
  <c r="I642"/>
  <c r="K641"/>
  <c r="J641"/>
  <c r="I641"/>
  <c r="K640"/>
  <c r="J640"/>
  <c r="I640"/>
  <c r="K639"/>
  <c r="J639"/>
  <c r="I639"/>
  <c r="K638"/>
  <c r="I638"/>
  <c r="K637"/>
  <c r="I637"/>
  <c r="K636"/>
  <c r="J636"/>
  <c r="I636"/>
  <c r="K635"/>
  <c r="J635"/>
  <c r="I635"/>
  <c r="K634"/>
  <c r="J634"/>
  <c r="I634"/>
  <c r="K633"/>
  <c r="J633"/>
  <c r="I633"/>
  <c r="K632"/>
  <c r="I632"/>
  <c r="I631"/>
  <c r="L631" s="1"/>
  <c r="K630"/>
  <c r="I630"/>
  <c r="J629"/>
  <c r="I629"/>
  <c r="K628"/>
  <c r="J628"/>
  <c r="I628"/>
  <c r="K627"/>
  <c r="J627"/>
  <c r="I627"/>
  <c r="K626"/>
  <c r="J626"/>
  <c r="I626"/>
  <c r="K625"/>
  <c r="I625"/>
  <c r="I624"/>
  <c r="L624" s="1"/>
  <c r="J623"/>
  <c r="I623"/>
  <c r="K622"/>
  <c r="J622"/>
  <c r="I622"/>
  <c r="I621"/>
  <c r="L621" s="1"/>
  <c r="K620"/>
  <c r="I620"/>
  <c r="K619"/>
  <c r="I619"/>
  <c r="K618"/>
  <c r="J618"/>
  <c r="I618"/>
  <c r="K617"/>
  <c r="I617"/>
  <c r="K616"/>
  <c r="I616"/>
  <c r="K615"/>
  <c r="J615"/>
  <c r="I615"/>
  <c r="K614"/>
  <c r="J614"/>
  <c r="I614"/>
  <c r="K613"/>
  <c r="J613"/>
  <c r="I613"/>
  <c r="J612"/>
  <c r="I612"/>
  <c r="K611"/>
  <c r="I611"/>
  <c r="K610"/>
  <c r="I610"/>
  <c r="J609"/>
  <c r="I609"/>
  <c r="K608"/>
  <c r="J608"/>
  <c r="I608"/>
  <c r="K607"/>
  <c r="J607"/>
  <c r="I607"/>
  <c r="K606"/>
  <c r="J606"/>
  <c r="I606"/>
  <c r="K605"/>
  <c r="J605"/>
  <c r="I605"/>
  <c r="K604"/>
  <c r="I604"/>
  <c r="I603"/>
  <c r="L603" s="1"/>
  <c r="I602"/>
  <c r="L602" s="1"/>
  <c r="I601"/>
  <c r="L601" s="1"/>
  <c r="J600"/>
  <c r="I600"/>
  <c r="K599"/>
  <c r="J599"/>
  <c r="I599"/>
  <c r="K598"/>
  <c r="J598"/>
  <c r="I598"/>
  <c r="K597"/>
  <c r="J597"/>
  <c r="I597"/>
  <c r="K596"/>
  <c r="J596"/>
  <c r="I596"/>
  <c r="K595"/>
  <c r="I595"/>
  <c r="I594"/>
  <c r="L594" s="1"/>
  <c r="K593"/>
  <c r="I593"/>
  <c r="K592"/>
  <c r="J592"/>
  <c r="I592"/>
  <c r="K591"/>
  <c r="I591"/>
  <c r="I590"/>
  <c r="L590" s="1"/>
  <c r="K589"/>
  <c r="I589"/>
  <c r="K588"/>
  <c r="I588"/>
  <c r="K587"/>
  <c r="J587"/>
  <c r="I587"/>
  <c r="K586"/>
  <c r="I586"/>
  <c r="K585"/>
  <c r="L585" s="1"/>
  <c r="K584"/>
  <c r="I584"/>
  <c r="K583"/>
  <c r="I583"/>
  <c r="J582"/>
  <c r="I582"/>
  <c r="K581"/>
  <c r="J581"/>
  <c r="I581"/>
  <c r="I580"/>
  <c r="L580" s="1"/>
  <c r="I579"/>
  <c r="L579" s="1"/>
  <c r="J578"/>
  <c r="I578"/>
  <c r="I577"/>
  <c r="L577" s="1"/>
  <c r="I576"/>
  <c r="L576" s="1"/>
  <c r="K575"/>
  <c r="I575"/>
  <c r="K574"/>
  <c r="J574"/>
  <c r="I574"/>
  <c r="K573"/>
  <c r="J573"/>
  <c r="I573"/>
  <c r="K572"/>
  <c r="J572"/>
  <c r="I572"/>
  <c r="K571"/>
  <c r="I571"/>
  <c r="K570"/>
  <c r="I570"/>
  <c r="K569"/>
  <c r="I569"/>
  <c r="K568"/>
  <c r="I568"/>
  <c r="J567"/>
  <c r="I567"/>
  <c r="J566"/>
  <c r="I566"/>
  <c r="K565"/>
  <c r="J565"/>
  <c r="I565"/>
  <c r="K564"/>
  <c r="I564"/>
  <c r="K563"/>
  <c r="I563"/>
  <c r="K562"/>
  <c r="I562"/>
  <c r="J561"/>
  <c r="I561"/>
  <c r="K560"/>
  <c r="I560"/>
  <c r="K559"/>
  <c r="I559"/>
  <c r="K558"/>
  <c r="J558"/>
  <c r="I558"/>
  <c r="K557"/>
  <c r="J557"/>
  <c r="I557"/>
  <c r="K556"/>
  <c r="J556"/>
  <c r="I556"/>
  <c r="K555"/>
  <c r="I555"/>
  <c r="I554"/>
  <c r="L554" s="1"/>
  <c r="K553"/>
  <c r="I553"/>
  <c r="K552"/>
  <c r="I552"/>
  <c r="K551"/>
  <c r="J551"/>
  <c r="I551"/>
  <c r="K550"/>
  <c r="I550"/>
  <c r="I549"/>
  <c r="L549" s="1"/>
  <c r="I548"/>
  <c r="L548" s="1"/>
  <c r="K547"/>
  <c r="I547"/>
  <c r="J546"/>
  <c r="I546"/>
  <c r="K545"/>
  <c r="I545"/>
  <c r="K544"/>
  <c r="I544"/>
  <c r="K543"/>
  <c r="I543"/>
  <c r="K542"/>
  <c r="I542"/>
  <c r="K541"/>
  <c r="J541"/>
  <c r="I541"/>
  <c r="K540"/>
  <c r="J540"/>
  <c r="I540"/>
  <c r="I539"/>
  <c r="L539" s="1"/>
  <c r="K538"/>
  <c r="I538"/>
  <c r="K537"/>
  <c r="I537"/>
  <c r="K536"/>
  <c r="J536"/>
  <c r="I536"/>
  <c r="K535"/>
  <c r="I535"/>
  <c r="K534"/>
  <c r="I534"/>
  <c r="K533"/>
  <c r="J533"/>
  <c r="I533"/>
  <c r="K532"/>
  <c r="J532"/>
  <c r="I532"/>
  <c r="K531"/>
  <c r="I531"/>
  <c r="K530"/>
  <c r="I530"/>
  <c r="K529"/>
  <c r="J529"/>
  <c r="I529"/>
  <c r="K528"/>
  <c r="J528"/>
  <c r="I528"/>
  <c r="K527"/>
  <c r="J527"/>
  <c r="I527"/>
  <c r="K526"/>
  <c r="J526"/>
  <c r="I526"/>
  <c r="K525"/>
  <c r="J525"/>
  <c r="I525"/>
  <c r="K524"/>
  <c r="I524"/>
  <c r="K523"/>
  <c r="I523"/>
  <c r="J522"/>
  <c r="I522"/>
  <c r="K521"/>
  <c r="J521"/>
  <c r="I521"/>
  <c r="K520"/>
  <c r="J520"/>
  <c r="I520"/>
  <c r="K519"/>
  <c r="L519" s="1"/>
  <c r="K518"/>
  <c r="J518"/>
  <c r="I518"/>
  <c r="K517"/>
  <c r="J517"/>
  <c r="I517"/>
  <c r="K516"/>
  <c r="J516"/>
  <c r="I516"/>
  <c r="K515"/>
  <c r="I515"/>
  <c r="K514"/>
  <c r="I514"/>
  <c r="I513"/>
  <c r="L513" s="1"/>
  <c r="K512"/>
  <c r="I512"/>
  <c r="K511"/>
  <c r="I511"/>
  <c r="K510"/>
  <c r="J510"/>
  <c r="I510"/>
  <c r="I509"/>
  <c r="L509" s="1"/>
  <c r="I508"/>
  <c r="L508" s="1"/>
  <c r="K507"/>
  <c r="I507"/>
  <c r="K506"/>
  <c r="I506"/>
  <c r="K505"/>
  <c r="I505"/>
  <c r="K504"/>
  <c r="I504"/>
  <c r="K503"/>
  <c r="I503"/>
  <c r="K502"/>
  <c r="J502"/>
  <c r="I502"/>
  <c r="K501"/>
  <c r="I501"/>
  <c r="K500"/>
  <c r="I500"/>
  <c r="J499"/>
  <c r="I499"/>
  <c r="J498"/>
  <c r="I498"/>
  <c r="K497"/>
  <c r="J497"/>
  <c r="I497"/>
  <c r="K496"/>
  <c r="J496"/>
  <c r="I496"/>
  <c r="K495"/>
  <c r="I495"/>
  <c r="K494"/>
  <c r="I494"/>
  <c r="J493"/>
  <c r="I493"/>
  <c r="J492"/>
  <c r="I492"/>
  <c r="K491"/>
  <c r="J491"/>
  <c r="I491"/>
  <c r="K490"/>
  <c r="J490"/>
  <c r="I490"/>
  <c r="K489"/>
  <c r="I489"/>
  <c r="K488"/>
  <c r="I488"/>
  <c r="K487"/>
  <c r="I487"/>
  <c r="K486"/>
  <c r="J486"/>
  <c r="I486"/>
  <c r="K485"/>
  <c r="J485"/>
  <c r="I485"/>
  <c r="I484"/>
  <c r="L484" s="1"/>
  <c r="K483"/>
  <c r="I483"/>
  <c r="K482"/>
  <c r="I482"/>
  <c r="K481"/>
  <c r="J481"/>
  <c r="I481"/>
  <c r="K480"/>
  <c r="J480"/>
  <c r="I480"/>
  <c r="K479"/>
  <c r="J479"/>
  <c r="I479"/>
  <c r="K478"/>
  <c r="J478"/>
  <c r="I478"/>
  <c r="K477"/>
  <c r="J477"/>
  <c r="I477"/>
  <c r="K476"/>
  <c r="I476"/>
  <c r="K475"/>
  <c r="I475"/>
  <c r="K474"/>
  <c r="I474"/>
  <c r="K473"/>
  <c r="I473"/>
  <c r="K472"/>
  <c r="J472"/>
  <c r="I472"/>
  <c r="K471"/>
  <c r="I471"/>
  <c r="K470"/>
  <c r="I470"/>
  <c r="K469"/>
  <c r="I469"/>
  <c r="J468"/>
  <c r="I468"/>
  <c r="K467"/>
  <c r="J467"/>
  <c r="I467"/>
  <c r="K466"/>
  <c r="J466"/>
  <c r="I466"/>
  <c r="K465"/>
  <c r="J465"/>
  <c r="I465"/>
  <c r="K464"/>
  <c r="I464"/>
  <c r="K463"/>
  <c r="I463"/>
  <c r="I462"/>
  <c r="L462" s="1"/>
  <c r="J461"/>
  <c r="I461"/>
  <c r="K460"/>
  <c r="J460"/>
  <c r="I460"/>
  <c r="K459"/>
  <c r="I459"/>
  <c r="K458"/>
  <c r="I458"/>
  <c r="K457"/>
  <c r="J457"/>
  <c r="I457"/>
  <c r="K456"/>
  <c r="J456"/>
  <c r="I456"/>
  <c r="K455"/>
  <c r="J455"/>
  <c r="I455"/>
  <c r="K454"/>
  <c r="J454"/>
  <c r="I454"/>
  <c r="K453"/>
  <c r="I453"/>
  <c r="K452"/>
  <c r="I452"/>
  <c r="K451"/>
  <c r="I451"/>
  <c r="K450"/>
  <c r="I450"/>
  <c r="J449"/>
  <c r="I449"/>
  <c r="K448"/>
  <c r="J448"/>
  <c r="I448"/>
  <c r="K447"/>
  <c r="J447"/>
  <c r="I447"/>
  <c r="K446"/>
  <c r="J446"/>
  <c r="I446"/>
  <c r="K445"/>
  <c r="J445"/>
  <c r="I445"/>
  <c r="K444"/>
  <c r="I444"/>
  <c r="K443"/>
  <c r="I443"/>
  <c r="K442"/>
  <c r="I442"/>
  <c r="K441"/>
  <c r="I441"/>
  <c r="K440"/>
  <c r="I440"/>
  <c r="J439"/>
  <c r="I439"/>
  <c r="K438"/>
  <c r="J438"/>
  <c r="I438"/>
  <c r="K437"/>
  <c r="J437"/>
  <c r="I437"/>
  <c r="I436"/>
  <c r="L436" s="1"/>
  <c r="J435"/>
  <c r="I435"/>
  <c r="K434"/>
  <c r="J434"/>
  <c r="I434"/>
  <c r="K433"/>
  <c r="J433"/>
  <c r="I433"/>
  <c r="K432"/>
  <c r="I432"/>
  <c r="J431"/>
  <c r="I431"/>
  <c r="K430"/>
  <c r="J430"/>
  <c r="I430"/>
  <c r="K429"/>
  <c r="I429"/>
  <c r="K428"/>
  <c r="I428"/>
  <c r="K427"/>
  <c r="I427"/>
  <c r="K426"/>
  <c r="J426"/>
  <c r="I426"/>
  <c r="K425"/>
  <c r="J425"/>
  <c r="I425"/>
  <c r="K424"/>
  <c r="J424"/>
  <c r="I424"/>
  <c r="K423"/>
  <c r="I423"/>
  <c r="K422"/>
  <c r="J422"/>
  <c r="I422"/>
  <c r="K421"/>
  <c r="J421"/>
  <c r="I421"/>
  <c r="I420"/>
  <c r="L420" s="1"/>
  <c r="J419"/>
  <c r="I419"/>
  <c r="K418"/>
  <c r="J418"/>
  <c r="I418"/>
  <c r="K417"/>
  <c r="J417"/>
  <c r="I417"/>
  <c r="I416"/>
  <c r="L416" s="1"/>
  <c r="K415"/>
  <c r="I415"/>
  <c r="J414"/>
  <c r="I414"/>
  <c r="K413"/>
  <c r="J413"/>
  <c r="I413"/>
  <c r="K412"/>
  <c r="J412"/>
  <c r="I412"/>
  <c r="I411"/>
  <c r="L411" s="1"/>
  <c r="K410"/>
  <c r="I410"/>
  <c r="K409"/>
  <c r="I409"/>
  <c r="K408"/>
  <c r="I408"/>
  <c r="K407"/>
  <c r="J407"/>
  <c r="I407"/>
  <c r="K406"/>
  <c r="J406"/>
  <c r="I406"/>
  <c r="K405"/>
  <c r="I405"/>
  <c r="K404"/>
  <c r="I404"/>
  <c r="K403"/>
  <c r="J403"/>
  <c r="I403"/>
  <c r="K402"/>
  <c r="J402"/>
  <c r="I402"/>
  <c r="K401"/>
  <c r="J401"/>
  <c r="I401"/>
  <c r="K400"/>
  <c r="J400"/>
  <c r="I400"/>
  <c r="K399"/>
  <c r="I399"/>
  <c r="K398"/>
  <c r="I398"/>
  <c r="K397"/>
  <c r="I397"/>
  <c r="J396"/>
  <c r="I396"/>
  <c r="K395"/>
  <c r="I395"/>
  <c r="K394"/>
  <c r="I394"/>
  <c r="K393"/>
  <c r="I393"/>
  <c r="K392"/>
  <c r="J392"/>
  <c r="I392"/>
  <c r="K391"/>
  <c r="J391"/>
  <c r="I391"/>
  <c r="K390"/>
  <c r="J390"/>
  <c r="I390"/>
  <c r="K389"/>
  <c r="J389"/>
  <c r="I389"/>
  <c r="K388"/>
  <c r="J388"/>
  <c r="I388"/>
  <c r="K387"/>
  <c r="J387"/>
  <c r="I387"/>
  <c r="I386"/>
  <c r="L386" s="1"/>
  <c r="K385"/>
  <c r="I385"/>
  <c r="J384"/>
  <c r="I384"/>
  <c r="K383"/>
  <c r="J383"/>
  <c r="I383"/>
  <c r="K382"/>
  <c r="I382"/>
  <c r="K381"/>
  <c r="I381"/>
  <c r="K380"/>
  <c r="I380"/>
  <c r="K379"/>
  <c r="J379"/>
  <c r="I379"/>
  <c r="K378"/>
  <c r="J378"/>
  <c r="I378"/>
  <c r="K377"/>
  <c r="I377"/>
  <c r="K376"/>
  <c r="I376"/>
  <c r="K375"/>
  <c r="I375"/>
  <c r="K374"/>
  <c r="I374"/>
  <c r="J373"/>
  <c r="I373"/>
  <c r="J372"/>
  <c r="I372"/>
  <c r="J371"/>
  <c r="I371"/>
  <c r="K370"/>
  <c r="J370"/>
  <c r="I370"/>
  <c r="K369"/>
  <c r="J369"/>
  <c r="I369"/>
  <c r="K368"/>
  <c r="J368"/>
  <c r="I368"/>
  <c r="K367"/>
  <c r="I367"/>
  <c r="I366"/>
  <c r="L366" s="1"/>
  <c r="K365"/>
  <c r="I365"/>
  <c r="K364"/>
  <c r="J364"/>
  <c r="I364"/>
  <c r="K363"/>
  <c r="I363"/>
  <c r="I362"/>
  <c r="L362" s="1"/>
  <c r="K361"/>
  <c r="I361"/>
  <c r="K360"/>
  <c r="L360" s="1"/>
  <c r="K359"/>
  <c r="I359"/>
  <c r="K358"/>
  <c r="I358"/>
  <c r="K357"/>
  <c r="I357"/>
  <c r="K356"/>
  <c r="J356"/>
  <c r="I356"/>
  <c r="K355"/>
  <c r="J355"/>
  <c r="I355"/>
  <c r="I354"/>
  <c r="L354" s="1"/>
  <c r="K353"/>
  <c r="I353"/>
  <c r="K352"/>
  <c r="I352"/>
  <c r="J351"/>
  <c r="I351"/>
  <c r="J350"/>
  <c r="I350"/>
  <c r="K349"/>
  <c r="J349"/>
  <c r="I349"/>
  <c r="I348"/>
  <c r="L348" s="1"/>
  <c r="I347"/>
  <c r="L347" s="1"/>
  <c r="K346"/>
  <c r="I346"/>
  <c r="J345"/>
  <c r="I345"/>
  <c r="K344"/>
  <c r="J344"/>
  <c r="I344"/>
  <c r="K343"/>
  <c r="J343"/>
  <c r="I343"/>
  <c r="K342"/>
  <c r="J342"/>
  <c r="I342"/>
  <c r="K341"/>
  <c r="I341"/>
  <c r="K340"/>
  <c r="I340"/>
  <c r="K339"/>
  <c r="J339"/>
  <c r="I339"/>
  <c r="K338"/>
  <c r="J338"/>
  <c r="I338"/>
  <c r="K337"/>
  <c r="J337"/>
  <c r="I337"/>
  <c r="K336"/>
  <c r="J336"/>
  <c r="I336"/>
  <c r="K335"/>
  <c r="I335"/>
  <c r="K334"/>
  <c r="J334"/>
  <c r="I334"/>
  <c r="K333"/>
  <c r="J333"/>
  <c r="I333"/>
  <c r="K332"/>
  <c r="J332"/>
  <c r="I332"/>
  <c r="K331"/>
  <c r="I331"/>
  <c r="K329"/>
  <c r="I329"/>
  <c r="K328"/>
  <c r="J328"/>
  <c r="I328"/>
  <c r="K327"/>
  <c r="J327"/>
  <c r="I327"/>
  <c r="K326"/>
  <c r="J326"/>
  <c r="I326"/>
  <c r="I325"/>
  <c r="L325" s="1"/>
  <c r="I324"/>
  <c r="L324" s="1"/>
  <c r="J323"/>
  <c r="I323"/>
  <c r="K322"/>
  <c r="J322"/>
  <c r="I322"/>
  <c r="K321"/>
  <c r="J321"/>
  <c r="I321"/>
  <c r="K320"/>
  <c r="I320"/>
  <c r="K319"/>
  <c r="I319"/>
  <c r="K318"/>
  <c r="I318"/>
  <c r="K317"/>
  <c r="I317"/>
  <c r="K316"/>
  <c r="I316"/>
  <c r="K315"/>
  <c r="J315"/>
  <c r="I315"/>
  <c r="K314"/>
  <c r="I314"/>
  <c r="K313"/>
  <c r="I313"/>
  <c r="K312"/>
  <c r="I312"/>
  <c r="J311"/>
  <c r="I311"/>
  <c r="K310"/>
  <c r="J310"/>
  <c r="I310"/>
  <c r="K309"/>
  <c r="J309"/>
  <c r="I309"/>
  <c r="K308"/>
  <c r="J308"/>
  <c r="I308"/>
  <c r="I307"/>
  <c r="L307" s="1"/>
  <c r="K306"/>
  <c r="I306"/>
  <c r="K305"/>
  <c r="J305"/>
  <c r="I305"/>
  <c r="K304"/>
  <c r="L304" s="1"/>
  <c r="K303"/>
  <c r="I303"/>
  <c r="K302"/>
  <c r="I302"/>
  <c r="K301"/>
  <c r="I301"/>
  <c r="K300"/>
  <c r="I300"/>
  <c r="K299"/>
  <c r="J299"/>
  <c r="I299"/>
  <c r="K298"/>
  <c r="J298"/>
  <c r="I298"/>
  <c r="K297"/>
  <c r="I297"/>
  <c r="I296"/>
  <c r="L296" s="1"/>
  <c r="I295"/>
  <c r="L295" s="1"/>
  <c r="K294"/>
  <c r="I294"/>
  <c r="K293"/>
  <c r="I293"/>
  <c r="K292"/>
  <c r="J292"/>
  <c r="I292"/>
  <c r="K291"/>
  <c r="J291"/>
  <c r="I291"/>
  <c r="K290"/>
  <c r="I290"/>
  <c r="K289"/>
  <c r="I289"/>
  <c r="K288"/>
  <c r="I288"/>
  <c r="K287"/>
  <c r="J287"/>
  <c r="I287"/>
  <c r="K286"/>
  <c r="J286"/>
  <c r="I286"/>
  <c r="K285"/>
  <c r="I285"/>
  <c r="K284"/>
  <c r="I284"/>
  <c r="J283"/>
  <c r="I283"/>
  <c r="K282"/>
  <c r="J282"/>
  <c r="I282"/>
  <c r="K281"/>
  <c r="J281"/>
  <c r="I281"/>
  <c r="K280"/>
  <c r="J280"/>
  <c r="I280"/>
  <c r="K279"/>
  <c r="J279"/>
  <c r="I279"/>
  <c r="K278"/>
  <c r="J278"/>
  <c r="I278"/>
  <c r="K277"/>
  <c r="J277"/>
  <c r="I277"/>
  <c r="K276"/>
  <c r="J276"/>
  <c r="I276"/>
  <c r="K275"/>
  <c r="J275"/>
  <c r="I275"/>
  <c r="K274"/>
  <c r="J274"/>
  <c r="I274"/>
  <c r="K273"/>
  <c r="J273"/>
  <c r="I273"/>
  <c r="K272"/>
  <c r="J272"/>
  <c r="I272"/>
  <c r="K271"/>
  <c r="J271"/>
  <c r="I271"/>
  <c r="K270"/>
  <c r="J270"/>
  <c r="I270"/>
  <c r="K269"/>
  <c r="J269"/>
  <c r="I269"/>
  <c r="K268"/>
  <c r="J268"/>
  <c r="I268"/>
  <c r="K267"/>
  <c r="J267"/>
  <c r="I267"/>
  <c r="K266"/>
  <c r="J266"/>
  <c r="I266"/>
  <c r="K265"/>
  <c r="J265"/>
  <c r="I265"/>
  <c r="K264"/>
  <c r="J264"/>
  <c r="I264"/>
  <c r="K263"/>
  <c r="J263"/>
  <c r="I263"/>
  <c r="K262"/>
  <c r="J262"/>
  <c r="I262"/>
  <c r="K261"/>
  <c r="J261"/>
  <c r="I261"/>
  <c r="K260"/>
  <c r="J260"/>
  <c r="I260"/>
  <c r="K259"/>
  <c r="J259"/>
  <c r="I259"/>
  <c r="K258"/>
  <c r="J258"/>
  <c r="I258"/>
  <c r="K257"/>
  <c r="J257"/>
  <c r="I257"/>
  <c r="K256"/>
  <c r="J256"/>
  <c r="I256"/>
  <c r="K255"/>
  <c r="J255"/>
  <c r="I255"/>
  <c r="I254"/>
  <c r="L254" s="1"/>
  <c r="K253"/>
  <c r="I253"/>
  <c r="K252"/>
  <c r="I252"/>
  <c r="K251"/>
  <c r="J251"/>
  <c r="I251"/>
  <c r="I250"/>
  <c r="L250" s="1"/>
  <c r="K249"/>
  <c r="I249"/>
  <c r="K248"/>
  <c r="I248"/>
  <c r="K247"/>
  <c r="J247"/>
  <c r="I247"/>
  <c r="K246"/>
  <c r="J246"/>
  <c r="I246"/>
  <c r="K245"/>
  <c r="I245"/>
  <c r="K244"/>
  <c r="I244"/>
  <c r="K243"/>
  <c r="I243"/>
  <c r="K242"/>
  <c r="I242"/>
  <c r="I241"/>
  <c r="L241" s="1"/>
  <c r="K240"/>
  <c r="J240"/>
  <c r="I240"/>
  <c r="K239"/>
  <c r="J239"/>
  <c r="I239"/>
  <c r="K238"/>
  <c r="I238"/>
  <c r="K237"/>
  <c r="I237"/>
  <c r="K236"/>
  <c r="J236"/>
  <c r="I236"/>
  <c r="K235"/>
  <c r="J235"/>
  <c r="I235"/>
  <c r="K234"/>
  <c r="J234"/>
  <c r="I234"/>
  <c r="K233"/>
  <c r="J233"/>
  <c r="I233"/>
  <c r="K232"/>
  <c r="J232"/>
  <c r="I232"/>
  <c r="K231"/>
  <c r="I231"/>
  <c r="J230"/>
  <c r="I230"/>
  <c r="K229"/>
  <c r="J229"/>
  <c r="I229"/>
  <c r="K228"/>
  <c r="J228"/>
  <c r="I228"/>
  <c r="K227"/>
  <c r="J227"/>
  <c r="I227"/>
  <c r="K226"/>
  <c r="J226"/>
  <c r="I226"/>
  <c r="K225"/>
  <c r="I225"/>
  <c r="K224"/>
  <c r="I224"/>
  <c r="K223"/>
  <c r="J223"/>
  <c r="I223"/>
  <c r="K222"/>
  <c r="J222"/>
  <c r="I222"/>
  <c r="K221"/>
  <c r="J221"/>
  <c r="I221"/>
  <c r="K220"/>
  <c r="J220"/>
  <c r="I220"/>
  <c r="K219"/>
  <c r="I219"/>
  <c r="K218"/>
  <c r="I218"/>
  <c r="K217"/>
  <c r="I217"/>
  <c r="K216"/>
  <c r="J216"/>
  <c r="I216"/>
  <c r="K215"/>
  <c r="J215"/>
  <c r="I215"/>
  <c r="K214"/>
  <c r="J214"/>
  <c r="I214"/>
  <c r="K213"/>
  <c r="J213"/>
  <c r="I213"/>
  <c r="K212"/>
  <c r="I212"/>
  <c r="K211"/>
  <c r="I211"/>
  <c r="J210"/>
  <c r="I210"/>
  <c r="J209"/>
  <c r="I209"/>
  <c r="J208"/>
  <c r="I208"/>
  <c r="K207"/>
  <c r="J207"/>
  <c r="I207"/>
  <c r="K206"/>
  <c r="J206"/>
  <c r="I206"/>
  <c r="K205"/>
  <c r="I205"/>
  <c r="I204"/>
  <c r="L204" s="1"/>
  <c r="K203"/>
  <c r="I203"/>
  <c r="K202"/>
  <c r="J202"/>
  <c r="I202"/>
  <c r="K201"/>
  <c r="J201"/>
  <c r="I201"/>
  <c r="K200"/>
  <c r="J200"/>
  <c r="I200"/>
  <c r="K199"/>
  <c r="J199"/>
  <c r="I199"/>
  <c r="K198"/>
  <c r="I198"/>
  <c r="K197"/>
  <c r="I197"/>
  <c r="J196"/>
  <c r="I196"/>
  <c r="K195"/>
  <c r="J195"/>
  <c r="I195"/>
  <c r="K194"/>
  <c r="J194"/>
  <c r="I194"/>
  <c r="K193"/>
  <c r="L193" s="1"/>
  <c r="I192"/>
  <c r="L192" s="1"/>
  <c r="K191"/>
  <c r="I191"/>
  <c r="K190"/>
  <c r="J190"/>
  <c r="I190"/>
  <c r="K189"/>
  <c r="J189"/>
  <c r="I189"/>
  <c r="K188"/>
  <c r="I188"/>
  <c r="K187"/>
  <c r="J187"/>
  <c r="I187"/>
  <c r="K186"/>
  <c r="J186"/>
  <c r="I186"/>
  <c r="K185"/>
  <c r="J185"/>
  <c r="I185"/>
  <c r="K184"/>
  <c r="I184"/>
  <c r="K183"/>
  <c r="J183"/>
  <c r="I183"/>
  <c r="K182"/>
  <c r="J182"/>
  <c r="I182"/>
  <c r="K181"/>
  <c r="J181"/>
  <c r="I181"/>
  <c r="K180"/>
  <c r="J180"/>
  <c r="I180"/>
  <c r="J179"/>
  <c r="I179"/>
  <c r="J178"/>
  <c r="I178"/>
  <c r="K177"/>
  <c r="J177"/>
  <c r="I177"/>
  <c r="K176"/>
  <c r="J176"/>
  <c r="I176"/>
  <c r="J175"/>
  <c r="I175"/>
  <c r="J174"/>
  <c r="I174"/>
  <c r="K173"/>
  <c r="J173"/>
  <c r="I173"/>
  <c r="K172"/>
  <c r="J172"/>
  <c r="I172"/>
  <c r="I171"/>
  <c r="L171" s="1"/>
  <c r="I170"/>
  <c r="L170" s="1"/>
  <c r="J169"/>
  <c r="I169"/>
  <c r="J168"/>
  <c r="I168"/>
  <c r="J167"/>
  <c r="I167"/>
  <c r="K166"/>
  <c r="I166"/>
  <c r="K165"/>
  <c r="I165"/>
  <c r="K164"/>
  <c r="J164"/>
  <c r="I164"/>
  <c r="K163"/>
  <c r="J163"/>
  <c r="I163"/>
  <c r="I162"/>
  <c r="L162" s="1"/>
  <c r="J161"/>
  <c r="I161"/>
  <c r="K160"/>
  <c r="J160"/>
  <c r="I160"/>
  <c r="K159"/>
  <c r="J159"/>
  <c r="I159"/>
  <c r="K158"/>
  <c r="J158"/>
  <c r="I158"/>
  <c r="I157"/>
  <c r="L157" s="1"/>
  <c r="I156"/>
  <c r="L156" s="1"/>
  <c r="J155"/>
  <c r="I155"/>
  <c r="K154"/>
  <c r="J154"/>
  <c r="I154"/>
  <c r="K153"/>
  <c r="J153"/>
  <c r="I153"/>
  <c r="I152"/>
  <c r="L152" s="1"/>
  <c r="I151"/>
  <c r="L151" s="1"/>
  <c r="K150"/>
  <c r="I150"/>
  <c r="J149"/>
  <c r="I149"/>
  <c r="I148"/>
  <c r="L148" s="1"/>
  <c r="J147"/>
  <c r="I147"/>
  <c r="J146"/>
  <c r="I146"/>
  <c r="K145"/>
  <c r="J145"/>
  <c r="I145"/>
  <c r="K144"/>
  <c r="I144"/>
  <c r="J143"/>
  <c r="I143"/>
  <c r="K142"/>
  <c r="J142"/>
  <c r="I142"/>
  <c r="K141"/>
  <c r="J141"/>
  <c r="I141"/>
  <c r="I140"/>
  <c r="L140" s="1"/>
  <c r="K139"/>
  <c r="I139"/>
  <c r="J138"/>
  <c r="I138"/>
  <c r="J137"/>
  <c r="I137"/>
  <c r="K136"/>
  <c r="I136"/>
  <c r="K135"/>
  <c r="I135"/>
  <c r="K134"/>
  <c r="J134"/>
  <c r="I134"/>
  <c r="K133"/>
  <c r="J133"/>
  <c r="I133"/>
  <c r="K132"/>
  <c r="J132"/>
  <c r="I132"/>
  <c r="I131"/>
  <c r="L131" s="1"/>
  <c r="K130"/>
  <c r="I130"/>
  <c r="J129"/>
  <c r="I129"/>
  <c r="J128"/>
  <c r="I128"/>
  <c r="I127"/>
  <c r="L127" s="1"/>
  <c r="J126"/>
  <c r="I126"/>
  <c r="J125"/>
  <c r="I125"/>
  <c r="K124"/>
  <c r="J124"/>
  <c r="I124"/>
  <c r="K123"/>
  <c r="J123"/>
  <c r="I123"/>
  <c r="I122"/>
  <c r="L122" s="1"/>
  <c r="K121"/>
  <c r="I121"/>
  <c r="J120"/>
  <c r="I120"/>
  <c r="K119"/>
  <c r="J119"/>
  <c r="I119"/>
  <c r="K118"/>
  <c r="J118"/>
  <c r="I118"/>
  <c r="K117"/>
  <c r="I117"/>
  <c r="K116"/>
  <c r="L116" s="1"/>
  <c r="K115"/>
  <c r="I115"/>
  <c r="K114"/>
  <c r="J114"/>
  <c r="I114"/>
  <c r="K113"/>
  <c r="J113"/>
  <c r="I113"/>
  <c r="K112"/>
  <c r="I112"/>
  <c r="J111"/>
  <c r="I111"/>
  <c r="J110"/>
  <c r="I110"/>
  <c r="K109"/>
  <c r="J109"/>
  <c r="I109"/>
  <c r="K108"/>
  <c r="J108"/>
  <c r="I108"/>
  <c r="K107"/>
  <c r="I107"/>
  <c r="I106"/>
  <c r="L106" s="1"/>
  <c r="K105"/>
  <c r="J105"/>
  <c r="I105"/>
  <c r="J104"/>
  <c r="I104"/>
  <c r="J103"/>
  <c r="I103"/>
  <c r="K102"/>
  <c r="J102"/>
  <c r="I102"/>
  <c r="J101"/>
  <c r="I101"/>
  <c r="K100"/>
  <c r="J100"/>
  <c r="I100"/>
  <c r="K99"/>
  <c r="J99"/>
  <c r="I99"/>
  <c r="K98"/>
  <c r="J98"/>
  <c r="I98"/>
  <c r="K97"/>
  <c r="J97"/>
  <c r="I97"/>
  <c r="K96"/>
  <c r="I96"/>
  <c r="K95"/>
  <c r="I95"/>
  <c r="J94"/>
  <c r="I94"/>
  <c r="K93"/>
  <c r="J93"/>
  <c r="I93"/>
  <c r="K92"/>
  <c r="L92" s="1"/>
  <c r="K91"/>
  <c r="L91" s="1"/>
  <c r="I90"/>
  <c r="L90" s="1"/>
  <c r="K89"/>
  <c r="I89"/>
  <c r="J88"/>
  <c r="I88"/>
  <c r="K87"/>
  <c r="J87"/>
  <c r="I87"/>
  <c r="J86"/>
  <c r="I86"/>
  <c r="K85"/>
  <c r="J85"/>
  <c r="I85"/>
  <c r="K84"/>
  <c r="J84"/>
  <c r="I84"/>
  <c r="K83"/>
  <c r="I83"/>
  <c r="K82"/>
  <c r="I82"/>
  <c r="K81"/>
  <c r="I81"/>
  <c r="K80"/>
  <c r="I80"/>
  <c r="K79"/>
  <c r="J79"/>
  <c r="I79"/>
  <c r="K78"/>
  <c r="J78"/>
  <c r="I78"/>
  <c r="K948"/>
  <c r="I948"/>
  <c r="I947"/>
  <c r="L947" s="1"/>
  <c r="I946"/>
  <c r="L946" s="1"/>
  <c r="J945"/>
  <c r="I945"/>
  <c r="K944"/>
  <c r="J944"/>
  <c r="I944"/>
  <c r="K943"/>
  <c r="I943"/>
  <c r="K942"/>
  <c r="I942"/>
  <c r="I941"/>
  <c r="L941" s="1"/>
  <c r="I940"/>
  <c r="L940" s="1"/>
  <c r="J939"/>
  <c r="I939"/>
  <c r="K938"/>
  <c r="J938"/>
  <c r="I938"/>
  <c r="K937"/>
  <c r="I937"/>
  <c r="K936"/>
  <c r="I936"/>
  <c r="I935"/>
  <c r="L935" s="1"/>
  <c r="J934"/>
  <c r="I934"/>
  <c r="K933"/>
  <c r="J933"/>
  <c r="I933"/>
  <c r="K932"/>
  <c r="J932"/>
  <c r="I932"/>
  <c r="K931"/>
  <c r="J931"/>
  <c r="I931"/>
  <c r="K930"/>
  <c r="I930"/>
  <c r="J929"/>
  <c r="I929"/>
  <c r="K928"/>
  <c r="J928"/>
  <c r="I928"/>
  <c r="K927"/>
  <c r="J927"/>
  <c r="I927"/>
  <c r="K926"/>
  <c r="J926"/>
  <c r="I926"/>
  <c r="I925"/>
  <c r="L925" s="1"/>
  <c r="I924"/>
  <c r="L924" s="1"/>
  <c r="K923"/>
  <c r="J923"/>
  <c r="I923"/>
  <c r="K922"/>
  <c r="J922"/>
  <c r="I922"/>
  <c r="K921"/>
  <c r="I921"/>
  <c r="K920"/>
  <c r="I920"/>
  <c r="I919"/>
  <c r="L919" s="1"/>
  <c r="J918"/>
  <c r="I918"/>
  <c r="K917"/>
  <c r="J917"/>
  <c r="I917"/>
  <c r="K916"/>
  <c r="J916"/>
  <c r="I916"/>
  <c r="K915"/>
  <c r="I915"/>
  <c r="I914"/>
  <c r="L914" s="1"/>
  <c r="K913"/>
  <c r="J913"/>
  <c r="I913"/>
  <c r="K912"/>
  <c r="J912"/>
  <c r="I912"/>
  <c r="K911"/>
  <c r="J911"/>
  <c r="I911"/>
  <c r="K910"/>
  <c r="I910"/>
  <c r="I909"/>
  <c r="L909" s="1"/>
  <c r="I908"/>
  <c r="L908" s="1"/>
  <c r="I907"/>
  <c r="L907" s="1"/>
  <c r="K906"/>
  <c r="J906"/>
  <c r="I906"/>
  <c r="K905"/>
  <c r="J905"/>
  <c r="I905"/>
  <c r="K904"/>
  <c r="J904"/>
  <c r="I904"/>
  <c r="K903"/>
  <c r="I903"/>
  <c r="J902"/>
  <c r="I902"/>
  <c r="K901"/>
  <c r="J901"/>
  <c r="I901"/>
  <c r="K900"/>
  <c r="J900"/>
  <c r="I900"/>
  <c r="K899"/>
  <c r="J899"/>
  <c r="I899"/>
  <c r="K898"/>
  <c r="J898"/>
  <c r="I898"/>
  <c r="K897"/>
  <c r="I897"/>
  <c r="I896"/>
  <c r="L896" s="1"/>
  <c r="I895"/>
  <c r="L895" s="1"/>
  <c r="K894"/>
  <c r="J894"/>
  <c r="I894"/>
  <c r="K893"/>
  <c r="J893"/>
  <c r="I893"/>
  <c r="K892"/>
  <c r="J892"/>
  <c r="I892"/>
  <c r="K891"/>
  <c r="I891"/>
  <c r="K890"/>
  <c r="I890"/>
  <c r="K889"/>
  <c r="I889"/>
  <c r="I888"/>
  <c r="L888" s="1"/>
  <c r="J887"/>
  <c r="I887"/>
  <c r="I886"/>
  <c r="L886" s="1"/>
  <c r="I885"/>
  <c r="L885" s="1"/>
  <c r="I884"/>
  <c r="L884" s="1"/>
  <c r="I883"/>
  <c r="L883" s="1"/>
  <c r="J882"/>
  <c r="I882"/>
  <c r="K881"/>
  <c r="J881"/>
  <c r="I881"/>
  <c r="K880"/>
  <c r="I880"/>
  <c r="K879"/>
  <c r="I879"/>
  <c r="J878"/>
  <c r="I878"/>
  <c r="K877"/>
  <c r="J877"/>
  <c r="I877"/>
  <c r="K876"/>
  <c r="J876"/>
  <c r="I876"/>
  <c r="K875"/>
  <c r="I875"/>
  <c r="I874"/>
  <c r="L874" s="1"/>
  <c r="I873"/>
  <c r="L873" s="1"/>
  <c r="I872"/>
  <c r="L872" s="1"/>
  <c r="K871"/>
  <c r="J871"/>
  <c r="I871"/>
  <c r="K870"/>
  <c r="J870"/>
  <c r="I870"/>
  <c r="I869"/>
  <c r="L869" s="1"/>
  <c r="I868"/>
  <c r="L868" s="1"/>
  <c r="J867"/>
  <c r="I867"/>
  <c r="K866"/>
  <c r="J866"/>
  <c r="I866"/>
  <c r="K865"/>
  <c r="J865"/>
  <c r="I865"/>
  <c r="K864"/>
  <c r="I864"/>
  <c r="I863"/>
  <c r="L863" s="1"/>
  <c r="J862"/>
  <c r="I862"/>
  <c r="J861"/>
  <c r="I861"/>
  <c r="K860"/>
  <c r="J860"/>
  <c r="I860"/>
  <c r="K859"/>
  <c r="J859"/>
  <c r="I859"/>
  <c r="K858"/>
  <c r="I858"/>
  <c r="I857"/>
  <c r="L857" s="1"/>
  <c r="I856"/>
  <c r="L856" s="1"/>
  <c r="K855"/>
  <c r="J855"/>
  <c r="I855"/>
  <c r="K854"/>
  <c r="J854"/>
  <c r="I854"/>
  <c r="K853"/>
  <c r="J853"/>
  <c r="I853"/>
  <c r="I852"/>
  <c r="L852" s="1"/>
  <c r="I851"/>
  <c r="L851" s="1"/>
  <c r="I850"/>
  <c r="L850" s="1"/>
  <c r="I849"/>
  <c r="L849" s="1"/>
  <c r="J848"/>
  <c r="I848"/>
  <c r="K847"/>
  <c r="I847"/>
  <c r="I846"/>
  <c r="L846" s="1"/>
  <c r="I845"/>
  <c r="L845" s="1"/>
  <c r="I844"/>
  <c r="L844" s="1"/>
  <c r="I843"/>
  <c r="L843" s="1"/>
  <c r="I842"/>
  <c r="L842" s="1"/>
  <c r="K841"/>
  <c r="I841"/>
  <c r="I840"/>
  <c r="L840" s="1"/>
  <c r="I839"/>
  <c r="L839" s="1"/>
  <c r="K838"/>
  <c r="J838"/>
  <c r="I838"/>
  <c r="K837"/>
  <c r="J837"/>
  <c r="I837"/>
  <c r="K836"/>
  <c r="I836"/>
  <c r="I835"/>
  <c r="L835" s="1"/>
  <c r="I834"/>
  <c r="L834" s="1"/>
  <c r="J833"/>
  <c r="I833"/>
  <c r="J832"/>
  <c r="I832"/>
  <c r="K831"/>
  <c r="I831"/>
  <c r="J830"/>
  <c r="I830"/>
  <c r="J829"/>
  <c r="I829"/>
  <c r="K828"/>
  <c r="I828"/>
  <c r="K827"/>
  <c r="I827"/>
  <c r="I826"/>
  <c r="L826" s="1"/>
  <c r="I825"/>
  <c r="L825" s="1"/>
  <c r="K824"/>
  <c r="J824"/>
  <c r="I824"/>
  <c r="K823"/>
  <c r="J823"/>
  <c r="I823"/>
  <c r="K822"/>
  <c r="J822"/>
  <c r="I822"/>
  <c r="K821"/>
  <c r="I821"/>
  <c r="K820"/>
  <c r="J820"/>
  <c r="I820"/>
  <c r="K819"/>
  <c r="J819"/>
  <c r="I819"/>
  <c r="K818"/>
  <c r="J818"/>
  <c r="I818"/>
  <c r="K817"/>
  <c r="J817"/>
  <c r="I817"/>
  <c r="K816"/>
  <c r="J816"/>
  <c r="I816"/>
  <c r="K815"/>
  <c r="J815"/>
  <c r="I815"/>
  <c r="K814"/>
  <c r="J814"/>
  <c r="I814"/>
  <c r="K813"/>
  <c r="I813"/>
  <c r="K812"/>
  <c r="I812"/>
  <c r="K811"/>
  <c r="J811"/>
  <c r="I811"/>
  <c r="K810"/>
  <c r="J810"/>
  <c r="I810"/>
  <c r="K809"/>
  <c r="I809"/>
  <c r="I808"/>
  <c r="L808" s="1"/>
  <c r="I807"/>
  <c r="L807" s="1"/>
  <c r="I806"/>
  <c r="L806" s="1"/>
  <c r="J805"/>
  <c r="I805"/>
  <c r="K804"/>
  <c r="J804"/>
  <c r="I804"/>
  <c r="K803"/>
  <c r="J803"/>
  <c r="I803"/>
  <c r="K802"/>
  <c r="I802"/>
  <c r="K801"/>
  <c r="J801"/>
  <c r="I801"/>
  <c r="K800"/>
  <c r="J800"/>
  <c r="I800"/>
  <c r="K799"/>
  <c r="J799"/>
  <c r="I799"/>
  <c r="K798"/>
  <c r="J798"/>
  <c r="I798"/>
  <c r="K797"/>
  <c r="J797"/>
  <c r="I797"/>
  <c r="K796"/>
  <c r="I796"/>
  <c r="K795"/>
  <c r="J795"/>
  <c r="I795"/>
  <c r="K794"/>
  <c r="J794"/>
  <c r="I794"/>
  <c r="K793"/>
  <c r="J793"/>
  <c r="I793"/>
  <c r="K792"/>
  <c r="J792"/>
  <c r="I792"/>
  <c r="I791"/>
  <c r="L791" s="1"/>
  <c r="I790"/>
  <c r="L790" s="1"/>
  <c r="K789"/>
  <c r="J789"/>
  <c r="I789"/>
  <c r="K788"/>
  <c r="J788"/>
  <c r="I788"/>
  <c r="K787"/>
  <c r="J787"/>
  <c r="I787"/>
  <c r="K786"/>
  <c r="I786"/>
  <c r="K785"/>
  <c r="I785"/>
  <c r="I784"/>
  <c r="L784" s="1"/>
  <c r="K783"/>
  <c r="J783"/>
  <c r="I783"/>
  <c r="K782"/>
  <c r="J782"/>
  <c r="I782"/>
  <c r="I781"/>
  <c r="L781" s="1"/>
  <c r="I780"/>
  <c r="L780" s="1"/>
  <c r="K779"/>
  <c r="J779"/>
  <c r="I779"/>
  <c r="K778"/>
  <c r="J778"/>
  <c r="I778"/>
  <c r="K777"/>
  <c r="J777"/>
  <c r="I777"/>
  <c r="K776"/>
  <c r="J776"/>
  <c r="I776"/>
  <c r="K775"/>
  <c r="J775"/>
  <c r="I775"/>
  <c r="K774"/>
  <c r="J774"/>
  <c r="I774"/>
  <c r="K773"/>
  <c r="J773"/>
  <c r="I773"/>
  <c r="I772"/>
  <c r="L772" s="1"/>
  <c r="J771"/>
  <c r="I771"/>
  <c r="K770"/>
  <c r="J770"/>
  <c r="I770"/>
  <c r="K769"/>
  <c r="J769"/>
  <c r="I769"/>
  <c r="K768"/>
  <c r="J768"/>
  <c r="I768"/>
  <c r="K767"/>
  <c r="I767"/>
  <c r="K766"/>
  <c r="I766"/>
  <c r="K765"/>
  <c r="I765"/>
  <c r="I764"/>
  <c r="L764" s="1"/>
  <c r="J763"/>
  <c r="I763"/>
  <c r="K762"/>
  <c r="J762"/>
  <c r="I762"/>
  <c r="K761"/>
  <c r="I761"/>
  <c r="I760"/>
  <c r="L760" s="1"/>
  <c r="J759"/>
  <c r="I759"/>
  <c r="J758"/>
  <c r="I758"/>
  <c r="K757"/>
  <c r="J757"/>
  <c r="I757"/>
  <c r="I756"/>
  <c r="L756" s="1"/>
  <c r="J755"/>
  <c r="I755"/>
  <c r="K754"/>
  <c r="J754"/>
  <c r="I754"/>
  <c r="K753"/>
  <c r="J753"/>
  <c r="I753"/>
  <c r="K1516"/>
  <c r="I1516"/>
  <c r="K1515"/>
  <c r="I1515"/>
  <c r="J1514"/>
  <c r="I1514"/>
  <c r="J1513"/>
  <c r="I1513"/>
  <c r="J1512"/>
  <c r="I1512"/>
  <c r="K1511"/>
  <c r="I1511"/>
  <c r="K1510"/>
  <c r="J1510"/>
  <c r="I1510"/>
  <c r="K1509"/>
  <c r="J1509"/>
  <c r="I1509"/>
  <c r="K1508"/>
  <c r="J1508"/>
  <c r="I1508"/>
  <c r="K1507"/>
  <c r="J1507"/>
  <c r="I1507"/>
  <c r="K1506"/>
  <c r="I1506"/>
  <c r="K1505"/>
  <c r="I1505"/>
  <c r="L1505" s="1"/>
  <c r="K1504"/>
  <c r="I1504"/>
  <c r="K1503"/>
  <c r="I1503"/>
  <c r="L1503" s="1"/>
  <c r="K1502"/>
  <c r="J1502"/>
  <c r="I1502"/>
  <c r="K1501"/>
  <c r="I1501"/>
  <c r="K1500"/>
  <c r="I1500"/>
  <c r="J1499"/>
  <c r="I1499"/>
  <c r="K1498"/>
  <c r="J1498"/>
  <c r="I1498"/>
  <c r="K1497"/>
  <c r="J1497"/>
  <c r="I1497"/>
  <c r="K1496"/>
  <c r="J1496"/>
  <c r="I1496"/>
  <c r="K1495"/>
  <c r="I1495"/>
  <c r="K1494"/>
  <c r="I1494"/>
  <c r="K1493"/>
  <c r="I1493"/>
  <c r="L1493" s="1"/>
  <c r="J1492"/>
  <c r="I1492"/>
  <c r="J1491"/>
  <c r="I1491"/>
  <c r="L1491" s="1"/>
  <c r="K1490"/>
  <c r="I1490"/>
  <c r="J1489"/>
  <c r="I1489"/>
  <c r="K1488"/>
  <c r="J1488"/>
  <c r="I1488"/>
  <c r="K1487"/>
  <c r="J1487"/>
  <c r="I1487"/>
  <c r="K1486"/>
  <c r="J1486"/>
  <c r="I1486"/>
  <c r="K1485"/>
  <c r="I1485"/>
  <c r="K1484"/>
  <c r="J1484"/>
  <c r="I1484"/>
  <c r="K1483"/>
  <c r="J1483"/>
  <c r="I1483"/>
  <c r="K1482"/>
  <c r="J1482"/>
  <c r="I1482"/>
  <c r="J1481"/>
  <c r="I1481"/>
  <c r="K1480"/>
  <c r="J1480"/>
  <c r="I1480"/>
  <c r="K1479"/>
  <c r="J1479"/>
  <c r="I1479"/>
  <c r="K1478"/>
  <c r="J1478"/>
  <c r="I1478"/>
  <c r="K1477"/>
  <c r="I1477"/>
  <c r="K1476"/>
  <c r="I1476"/>
  <c r="K1475"/>
  <c r="I1475"/>
  <c r="K1474"/>
  <c r="I1474"/>
  <c r="J1473"/>
  <c r="I1473"/>
  <c r="K1472"/>
  <c r="I1472"/>
  <c r="K1471"/>
  <c r="I1471"/>
  <c r="J1470"/>
  <c r="I1470"/>
  <c r="K1469"/>
  <c r="J1469"/>
  <c r="I1469"/>
  <c r="K1468"/>
  <c r="J1468"/>
  <c r="I1468"/>
  <c r="K1467"/>
  <c r="J1467"/>
  <c r="I1467"/>
  <c r="K1466"/>
  <c r="J1466"/>
  <c r="I1466"/>
  <c r="K1465"/>
  <c r="I1465"/>
  <c r="J1464"/>
  <c r="I1464"/>
  <c r="K1463"/>
  <c r="J1463"/>
  <c r="I1463"/>
  <c r="K1462"/>
  <c r="J1462"/>
  <c r="I1462"/>
  <c r="K1461"/>
  <c r="I1461"/>
  <c r="K1460"/>
  <c r="I1460"/>
  <c r="K1459"/>
  <c r="J1459"/>
  <c r="I1459"/>
  <c r="K1458"/>
  <c r="J1458"/>
  <c r="I1458"/>
  <c r="K1457"/>
  <c r="J1457"/>
  <c r="I1457"/>
  <c r="K1456"/>
  <c r="J1456"/>
  <c r="I1456"/>
  <c r="K1455"/>
  <c r="I1455"/>
  <c r="K1454"/>
  <c r="I1454"/>
  <c r="K1453"/>
  <c r="I1453"/>
  <c r="K1452"/>
  <c r="J1452"/>
  <c r="I1452"/>
  <c r="K1451"/>
  <c r="J1451"/>
  <c r="I1451"/>
  <c r="K1450"/>
  <c r="I1450"/>
  <c r="K1449"/>
  <c r="I1449"/>
  <c r="K1448"/>
  <c r="I1448"/>
  <c r="J1447"/>
  <c r="I1447"/>
  <c r="K1446"/>
  <c r="J1446"/>
  <c r="I1446"/>
  <c r="K1445"/>
  <c r="I1445"/>
  <c r="K1444"/>
  <c r="I1444"/>
  <c r="K1443"/>
  <c r="I1443"/>
  <c r="K1442"/>
  <c r="I1442"/>
  <c r="J1441"/>
  <c r="I1441"/>
  <c r="K1440"/>
  <c r="J1440"/>
  <c r="I1440"/>
  <c r="K1439"/>
  <c r="I1439"/>
  <c r="K1438"/>
  <c r="I1438"/>
  <c r="K1437"/>
  <c r="I1437"/>
  <c r="J1436"/>
  <c r="I1436"/>
  <c r="K1435"/>
  <c r="J1435"/>
  <c r="I1435"/>
  <c r="K1434"/>
  <c r="I1434"/>
  <c r="K1433"/>
  <c r="I1433"/>
  <c r="K1432"/>
  <c r="I1432"/>
  <c r="K1431"/>
  <c r="I1431"/>
  <c r="J1430"/>
  <c r="I1430"/>
  <c r="K1429"/>
  <c r="J1429"/>
  <c r="I1429"/>
  <c r="K1428"/>
  <c r="I1428"/>
  <c r="K1427"/>
  <c r="I1427"/>
  <c r="K1426"/>
  <c r="I1426"/>
  <c r="K1425"/>
  <c r="I1425"/>
  <c r="K1424"/>
  <c r="J1424"/>
  <c r="I1424"/>
  <c r="K1423"/>
  <c r="I1423"/>
  <c r="K1422"/>
  <c r="I1422"/>
  <c r="K1421"/>
  <c r="I1421"/>
  <c r="K1420"/>
  <c r="I1420"/>
  <c r="K1419"/>
  <c r="I1419"/>
  <c r="K1418"/>
  <c r="I1418"/>
  <c r="K1417"/>
  <c r="I1417"/>
  <c r="K1416"/>
  <c r="J1416"/>
  <c r="I1416"/>
  <c r="K1415"/>
  <c r="I1415"/>
  <c r="K1414"/>
  <c r="I1414"/>
  <c r="K1413"/>
  <c r="I1413"/>
  <c r="K1412"/>
  <c r="I1412"/>
  <c r="J1411"/>
  <c r="I1411"/>
  <c r="K1410"/>
  <c r="J1410"/>
  <c r="I1410"/>
  <c r="K1409"/>
  <c r="I1409"/>
  <c r="K1408"/>
  <c r="I1408"/>
  <c r="K1407"/>
  <c r="I1407"/>
  <c r="J1406"/>
  <c r="I1406"/>
  <c r="J1405"/>
  <c r="I1405"/>
  <c r="K1404"/>
  <c r="J1404"/>
  <c r="I1404"/>
  <c r="K1403"/>
  <c r="I1403"/>
  <c r="K1402"/>
  <c r="J1402"/>
  <c r="I1402"/>
  <c r="K1401"/>
  <c r="J1401"/>
  <c r="I1401"/>
  <c r="K1400"/>
  <c r="J1400"/>
  <c r="I1400"/>
  <c r="K1399"/>
  <c r="J1399"/>
  <c r="I1399"/>
  <c r="K1398"/>
  <c r="J1398"/>
  <c r="I1398"/>
  <c r="K1397"/>
  <c r="I1397"/>
  <c r="K1396"/>
  <c r="I1396"/>
  <c r="J1395"/>
  <c r="I1395"/>
  <c r="J1394"/>
  <c r="I1394"/>
  <c r="K1393"/>
  <c r="J1393"/>
  <c r="I1393"/>
  <c r="K1392"/>
  <c r="J1392"/>
  <c r="I1392"/>
  <c r="K1391"/>
  <c r="I1391"/>
  <c r="J1390"/>
  <c r="I1390"/>
  <c r="K1389"/>
  <c r="J1389"/>
  <c r="I1389"/>
  <c r="K1388"/>
  <c r="J1388"/>
  <c r="I1388"/>
  <c r="K1387"/>
  <c r="I1387"/>
  <c r="K1386"/>
  <c r="I1386"/>
  <c r="J1385"/>
  <c r="I1385"/>
  <c r="J1384"/>
  <c r="I1384"/>
  <c r="K1383"/>
  <c r="J1383"/>
  <c r="I1383"/>
  <c r="K1382"/>
  <c r="I1382"/>
  <c r="K1381"/>
  <c r="I1381"/>
  <c r="K1380"/>
  <c r="J1380"/>
  <c r="I1380"/>
  <c r="K1379"/>
  <c r="J1379"/>
  <c r="I1379"/>
  <c r="K1378"/>
  <c r="J1378"/>
  <c r="I1378"/>
  <c r="K1377"/>
  <c r="J1377"/>
  <c r="I1377"/>
  <c r="K1376"/>
  <c r="J1376"/>
  <c r="I1376"/>
  <c r="K1375"/>
  <c r="I1375"/>
  <c r="K1374"/>
  <c r="I1374"/>
  <c r="K1373"/>
  <c r="J1373"/>
  <c r="I1373"/>
  <c r="K1372"/>
  <c r="J1372"/>
  <c r="I1372"/>
  <c r="K1371"/>
  <c r="I1371"/>
  <c r="J1370"/>
  <c r="I1370"/>
  <c r="J1369"/>
  <c r="I1369"/>
  <c r="K1368"/>
  <c r="J1368"/>
  <c r="I1368"/>
  <c r="K1367"/>
  <c r="I1367"/>
  <c r="K1366"/>
  <c r="I1366"/>
  <c r="K1365"/>
  <c r="I1365"/>
  <c r="K1364"/>
  <c r="I1364"/>
  <c r="K1363"/>
  <c r="I1363"/>
  <c r="K1362"/>
  <c r="I1362"/>
  <c r="K1361"/>
  <c r="I1361"/>
  <c r="K1360"/>
  <c r="I1360"/>
  <c r="K1359"/>
  <c r="I1359"/>
  <c r="K1358"/>
  <c r="I1358"/>
  <c r="K1357"/>
  <c r="I1357"/>
  <c r="K1356"/>
  <c r="J1356"/>
  <c r="I1356"/>
  <c r="K1355"/>
  <c r="I1355"/>
  <c r="K1354"/>
  <c r="I1354"/>
  <c r="L1354" s="1"/>
  <c r="J1353"/>
  <c r="I1353"/>
  <c r="K1352"/>
  <c r="J1352"/>
  <c r="I1352"/>
  <c r="K1351"/>
  <c r="J1351"/>
  <c r="I1351"/>
  <c r="K1350"/>
  <c r="I1350"/>
  <c r="K1349"/>
  <c r="I1349"/>
  <c r="K1348"/>
  <c r="I1348"/>
  <c r="K1347"/>
  <c r="I1347"/>
  <c r="J1346"/>
  <c r="I1346"/>
  <c r="K1345"/>
  <c r="I1345"/>
  <c r="K1344"/>
  <c r="I1344"/>
  <c r="J1343"/>
  <c r="I1343"/>
  <c r="K1342"/>
  <c r="J1342"/>
  <c r="I1342"/>
  <c r="K1341"/>
  <c r="J1341"/>
  <c r="I1341"/>
  <c r="K1340"/>
  <c r="I1340"/>
  <c r="J1339"/>
  <c r="I1339"/>
  <c r="K1338"/>
  <c r="J1338"/>
  <c r="I1338"/>
  <c r="K1337"/>
  <c r="J1337"/>
  <c r="I1337"/>
  <c r="K1336"/>
  <c r="J1336"/>
  <c r="I1336"/>
  <c r="K1335"/>
  <c r="J1335"/>
  <c r="I1335"/>
  <c r="K1334"/>
  <c r="I1334"/>
  <c r="J1333"/>
  <c r="I1333"/>
  <c r="J1332"/>
  <c r="I1332"/>
  <c r="J1331"/>
  <c r="I1331"/>
  <c r="J1330"/>
  <c r="I1330"/>
  <c r="L1330" s="1"/>
  <c r="K1329"/>
  <c r="I1329"/>
  <c r="K1328"/>
  <c r="I1328"/>
  <c r="J1327"/>
  <c r="I1327"/>
  <c r="K1326"/>
  <c r="J1326"/>
  <c r="I1326"/>
  <c r="K1325"/>
  <c r="J1325"/>
  <c r="I1325"/>
  <c r="K1324"/>
  <c r="J1324"/>
  <c r="I1324"/>
  <c r="K1323"/>
  <c r="I1323"/>
  <c r="J1322"/>
  <c r="I1322"/>
  <c r="K1321"/>
  <c r="J1321"/>
  <c r="I1321"/>
  <c r="K1320"/>
  <c r="J1320"/>
  <c r="I1320"/>
  <c r="K1319"/>
  <c r="I1319"/>
  <c r="K1318"/>
  <c r="I1318"/>
  <c r="J1317"/>
  <c r="I1317"/>
  <c r="K1316"/>
  <c r="J1316"/>
  <c r="I1316"/>
  <c r="K1315"/>
  <c r="I1315"/>
  <c r="K1314"/>
  <c r="I1314"/>
  <c r="K1313"/>
  <c r="I1313"/>
  <c r="K1312"/>
  <c r="I1312"/>
  <c r="J1311"/>
  <c r="I1311"/>
  <c r="L1311" s="1"/>
  <c r="K1310"/>
  <c r="I1310"/>
  <c r="K1309"/>
  <c r="I1309"/>
  <c r="K1308"/>
  <c r="I1308"/>
  <c r="J1307"/>
  <c r="I1307"/>
  <c r="L1307" s="1"/>
  <c r="K1306"/>
  <c r="J1306"/>
  <c r="I1306"/>
  <c r="K1305"/>
  <c r="I1305"/>
  <c r="K1304"/>
  <c r="I1304"/>
  <c r="J1303"/>
  <c r="L1303" s="1"/>
  <c r="I1303"/>
  <c r="J1302"/>
  <c r="I1302"/>
  <c r="J1301"/>
  <c r="I1301"/>
  <c r="K1300"/>
  <c r="I1300"/>
  <c r="J1299"/>
  <c r="I1299"/>
  <c r="J1298"/>
  <c r="I1298"/>
  <c r="K1297"/>
  <c r="J1297"/>
  <c r="I1297"/>
  <c r="K1296"/>
  <c r="J1296"/>
  <c r="I1296"/>
  <c r="K1295"/>
  <c r="I1295"/>
  <c r="K1294"/>
  <c r="J1294"/>
  <c r="I1294"/>
  <c r="K1293"/>
  <c r="J1293"/>
  <c r="I1293"/>
  <c r="K1292"/>
  <c r="J1292"/>
  <c r="I1292"/>
  <c r="K1291"/>
  <c r="I1291"/>
  <c r="K1290"/>
  <c r="I1290"/>
  <c r="K1289"/>
  <c r="I1289"/>
  <c r="K1288"/>
  <c r="I1288"/>
  <c r="K1287"/>
  <c r="J1287"/>
  <c r="I1287"/>
  <c r="K1286"/>
  <c r="J1286"/>
  <c r="I1286"/>
  <c r="K1285"/>
  <c r="I1285"/>
  <c r="K1284"/>
  <c r="I1284"/>
  <c r="K1283"/>
  <c r="I1283"/>
  <c r="K1282"/>
  <c r="I1282"/>
  <c r="J1281"/>
  <c r="I1281"/>
  <c r="J1280"/>
  <c r="I1280"/>
  <c r="K1279"/>
  <c r="I1279"/>
  <c r="L1279" s="1"/>
  <c r="J1278"/>
  <c r="I1278"/>
  <c r="J1277"/>
  <c r="I1277"/>
  <c r="K1276"/>
  <c r="J1276"/>
  <c r="I1276"/>
  <c r="K1275"/>
  <c r="J1275"/>
  <c r="I1275"/>
  <c r="K1274"/>
  <c r="I1274"/>
  <c r="K1273"/>
  <c r="I1273"/>
  <c r="K1272"/>
  <c r="I1272"/>
  <c r="K1271"/>
  <c r="J1271"/>
  <c r="I1271"/>
  <c r="K1270"/>
  <c r="J1270"/>
  <c r="I1270"/>
  <c r="K1269"/>
  <c r="I1269"/>
  <c r="K1268"/>
  <c r="I1268"/>
  <c r="K1267"/>
  <c r="I1267"/>
  <c r="L1267" s="1"/>
  <c r="J1266"/>
  <c r="I1266"/>
  <c r="K1265"/>
  <c r="J1265"/>
  <c r="I1265"/>
  <c r="K1264"/>
  <c r="I1264"/>
  <c r="K1263"/>
  <c r="I1263"/>
  <c r="K1262"/>
  <c r="J1262"/>
  <c r="I1262"/>
  <c r="L1262" s="1"/>
  <c r="K1261"/>
  <c r="J1261"/>
  <c r="I1261"/>
  <c r="K1260"/>
  <c r="J1260"/>
  <c r="I1260"/>
  <c r="K1259"/>
  <c r="J1259"/>
  <c r="I1259"/>
  <c r="K1258"/>
  <c r="I1258"/>
  <c r="K1257"/>
  <c r="I1257"/>
  <c r="J1256"/>
  <c r="I1256"/>
  <c r="J1255"/>
  <c r="I1255"/>
  <c r="K1254"/>
  <c r="J1254"/>
  <c r="I1254"/>
  <c r="K1253"/>
  <c r="J1253"/>
  <c r="I1253"/>
  <c r="K1252"/>
  <c r="J1252"/>
  <c r="I1252"/>
  <c r="K1251"/>
  <c r="J1251"/>
  <c r="I1251"/>
  <c r="K1250"/>
  <c r="J1250"/>
  <c r="I1250"/>
  <c r="K1249"/>
  <c r="I1249"/>
  <c r="K1248"/>
  <c r="I1248"/>
  <c r="J1247"/>
  <c r="I1247"/>
  <c r="K1246"/>
  <c r="I1246"/>
  <c r="J1245"/>
  <c r="I1245"/>
  <c r="J1244"/>
  <c r="I1244"/>
  <c r="K1243"/>
  <c r="J1243"/>
  <c r="I1243"/>
  <c r="K1242"/>
  <c r="J1242"/>
  <c r="I1242"/>
  <c r="K1241"/>
  <c r="J1241"/>
  <c r="I1241"/>
  <c r="K1240"/>
  <c r="I1240"/>
  <c r="K1239"/>
  <c r="I1239"/>
  <c r="K1238"/>
  <c r="J1238"/>
  <c r="I1238"/>
  <c r="K1237"/>
  <c r="J1237"/>
  <c r="I1237"/>
  <c r="K1236"/>
  <c r="J1236"/>
  <c r="I1236"/>
  <c r="K1235"/>
  <c r="J1235"/>
  <c r="I1235"/>
  <c r="K1234"/>
  <c r="I1234"/>
  <c r="K1233"/>
  <c r="I1233"/>
  <c r="K1232"/>
  <c r="I1232"/>
  <c r="K1231"/>
  <c r="J1231"/>
  <c r="I1231"/>
  <c r="K1230"/>
  <c r="J1230"/>
  <c r="I1230"/>
  <c r="K1229"/>
  <c r="I1229"/>
  <c r="K1228"/>
  <c r="I1228"/>
  <c r="K1227"/>
  <c r="I1227"/>
  <c r="K1226"/>
  <c r="J1226"/>
  <c r="I1226"/>
  <c r="K1225"/>
  <c r="J1225"/>
  <c r="I1225"/>
  <c r="K1224"/>
  <c r="I1224"/>
  <c r="K1223"/>
  <c r="I1223"/>
  <c r="J1222"/>
  <c r="I1222"/>
  <c r="K1221"/>
  <c r="J1221"/>
  <c r="I1221"/>
  <c r="K1220"/>
  <c r="J1220"/>
  <c r="I1220"/>
  <c r="K1219"/>
  <c r="I1219"/>
  <c r="J1218"/>
  <c r="I1218"/>
  <c r="J1217"/>
  <c r="I1217"/>
  <c r="J1216"/>
  <c r="I1216"/>
  <c r="K1215"/>
  <c r="J1215"/>
  <c r="I1215"/>
  <c r="K1214"/>
  <c r="J1214"/>
  <c r="I1214"/>
  <c r="K1213"/>
  <c r="I1213"/>
  <c r="K1212"/>
  <c r="I1212"/>
  <c r="K1211"/>
  <c r="I1211"/>
  <c r="K1210"/>
  <c r="J1210"/>
  <c r="I1210"/>
  <c r="K1209"/>
  <c r="J1209"/>
  <c r="I1209"/>
  <c r="K1208"/>
  <c r="J1208"/>
  <c r="I1208"/>
  <c r="K1207"/>
  <c r="I1207"/>
  <c r="J1206"/>
  <c r="I1206"/>
  <c r="K1205"/>
  <c r="J1205"/>
  <c r="I1205"/>
  <c r="K1204"/>
  <c r="J1204"/>
  <c r="I1204"/>
  <c r="K1203"/>
  <c r="J1203"/>
  <c r="I1203"/>
  <c r="K1202"/>
  <c r="I1202"/>
  <c r="K1201"/>
  <c r="I1201"/>
  <c r="K1200"/>
  <c r="I1200"/>
  <c r="K1199"/>
  <c r="I1199"/>
  <c r="K1198"/>
  <c r="I1198"/>
  <c r="K1197"/>
  <c r="J1197"/>
  <c r="I1197"/>
  <c r="K1196"/>
  <c r="I1196"/>
  <c r="K1195"/>
  <c r="I1195"/>
  <c r="K1194"/>
  <c r="I1194"/>
  <c r="K1193"/>
  <c r="I1193"/>
  <c r="J1192"/>
  <c r="I1192"/>
  <c r="K1191"/>
  <c r="J1191"/>
  <c r="I1191"/>
  <c r="K1190"/>
  <c r="I1190"/>
  <c r="J1189"/>
  <c r="I1189"/>
  <c r="J1188"/>
  <c r="I1188"/>
  <c r="J1187"/>
  <c r="I1187"/>
  <c r="K1186"/>
  <c r="J1186"/>
  <c r="I1186"/>
  <c r="K1185"/>
  <c r="J1185"/>
  <c r="I1185"/>
  <c r="K1184"/>
  <c r="I1184"/>
  <c r="K1183"/>
  <c r="I1183"/>
  <c r="K1182"/>
  <c r="I1182"/>
  <c r="K1181"/>
  <c r="I1181"/>
  <c r="K1180"/>
  <c r="J1180"/>
  <c r="I1180"/>
  <c r="K1179"/>
  <c r="I1179"/>
  <c r="K1178"/>
  <c r="I1178"/>
  <c r="J1177"/>
  <c r="I1177"/>
  <c r="K1176"/>
  <c r="J1176"/>
  <c r="I1176"/>
  <c r="K1175"/>
  <c r="J1175"/>
  <c r="I1175"/>
  <c r="K1174"/>
  <c r="I1174"/>
  <c r="K1173"/>
  <c r="I1173"/>
  <c r="K1172"/>
  <c r="I1172"/>
  <c r="J1171"/>
  <c r="I1171"/>
  <c r="J1170"/>
  <c r="I1170"/>
  <c r="K1169"/>
  <c r="J1169"/>
  <c r="I1169"/>
  <c r="K1168"/>
  <c r="I1168"/>
  <c r="J1167"/>
  <c r="I1167"/>
  <c r="K1166"/>
  <c r="J1166"/>
  <c r="I1166"/>
  <c r="K1165"/>
  <c r="J1165"/>
  <c r="I1165"/>
  <c r="K1164"/>
  <c r="J1164"/>
  <c r="I1164"/>
  <c r="K1163"/>
  <c r="I1163"/>
  <c r="K1162"/>
  <c r="I1162"/>
  <c r="K1161"/>
  <c r="J1161"/>
  <c r="I1161"/>
  <c r="K1160"/>
  <c r="J1160"/>
  <c r="I1160"/>
  <c r="K1159"/>
  <c r="J1159"/>
  <c r="I1159"/>
  <c r="K1158"/>
  <c r="I1158"/>
  <c r="K1157"/>
  <c r="J1157"/>
  <c r="I1157"/>
  <c r="K1156"/>
  <c r="J1156"/>
  <c r="I1156"/>
  <c r="K1155"/>
  <c r="I1155"/>
  <c r="K1154"/>
  <c r="I1154"/>
  <c r="K1153"/>
  <c r="I1153"/>
  <c r="J1152"/>
  <c r="I1152"/>
  <c r="J1151"/>
  <c r="I1151"/>
  <c r="K1150"/>
  <c r="I1150"/>
  <c r="K1149"/>
  <c r="J1149"/>
  <c r="I1149"/>
  <c r="K1148"/>
  <c r="J1148"/>
  <c r="I1148"/>
  <c r="K1147"/>
  <c r="J1147"/>
  <c r="I1147"/>
  <c r="K1146"/>
  <c r="I1146"/>
  <c r="K1145"/>
  <c r="I1145"/>
  <c r="K1144"/>
  <c r="J1144"/>
  <c r="I1144"/>
  <c r="K1143"/>
  <c r="J1143"/>
  <c r="I1143"/>
  <c r="K1142"/>
  <c r="I1142"/>
  <c r="K1141"/>
  <c r="I1141"/>
  <c r="K1140"/>
  <c r="I1140"/>
  <c r="J1139"/>
  <c r="I1139"/>
  <c r="K1138"/>
  <c r="J1138"/>
  <c r="I1138"/>
  <c r="K1137"/>
  <c r="I1137"/>
  <c r="K1136"/>
  <c r="I1136"/>
  <c r="J1135"/>
  <c r="I1135"/>
  <c r="K1134"/>
  <c r="J1134"/>
  <c r="I1134"/>
  <c r="K1133"/>
  <c r="J1133"/>
  <c r="I1133"/>
  <c r="K1132"/>
  <c r="I1132"/>
  <c r="K1131"/>
  <c r="I1131"/>
  <c r="K1130"/>
  <c r="I1130"/>
  <c r="K1129"/>
  <c r="I1129"/>
  <c r="J1128"/>
  <c r="I1128"/>
  <c r="K1127"/>
  <c r="J1127"/>
  <c r="I1127"/>
  <c r="K1126"/>
  <c r="I1126"/>
  <c r="K1125"/>
  <c r="I1125"/>
  <c r="J1124"/>
  <c r="I1124"/>
  <c r="K1123"/>
  <c r="J1123"/>
  <c r="I1123"/>
  <c r="K1122"/>
  <c r="J1122"/>
  <c r="I1122"/>
  <c r="K1121"/>
  <c r="I1121"/>
  <c r="J1120"/>
  <c r="I1120"/>
  <c r="K1119"/>
  <c r="J1119"/>
  <c r="I1119"/>
  <c r="K1118"/>
  <c r="J1118"/>
  <c r="I1118"/>
  <c r="K1117"/>
  <c r="J1117"/>
  <c r="I1117"/>
  <c r="K1116"/>
  <c r="I1116"/>
  <c r="K1115"/>
  <c r="I1115"/>
  <c r="K1114"/>
  <c r="I1114"/>
  <c r="K1113"/>
  <c r="J1113"/>
  <c r="I1113"/>
  <c r="K1112"/>
  <c r="J1112"/>
  <c r="I1112"/>
  <c r="K1111"/>
  <c r="J1111"/>
  <c r="I1111"/>
  <c r="K1110"/>
  <c r="I1110"/>
  <c r="J1109"/>
  <c r="I1109"/>
  <c r="J1108"/>
  <c r="I1108"/>
  <c r="K1107"/>
  <c r="J1107"/>
  <c r="I1107"/>
  <c r="K1106"/>
  <c r="J1106"/>
  <c r="I1106"/>
  <c r="K1105"/>
  <c r="I1105"/>
  <c r="K1104"/>
  <c r="I1104"/>
  <c r="K1103"/>
  <c r="J1103"/>
  <c r="I1103"/>
  <c r="K1102"/>
  <c r="J1102"/>
  <c r="I1102"/>
  <c r="K1101"/>
  <c r="I1101"/>
  <c r="K1100"/>
  <c r="I1100"/>
  <c r="J1099"/>
  <c r="I1099"/>
  <c r="J1098"/>
  <c r="I1098"/>
  <c r="J1097"/>
  <c r="I1097"/>
  <c r="K1096"/>
  <c r="I1096"/>
  <c r="K1095"/>
  <c r="I1095"/>
  <c r="K1094"/>
  <c r="I1094"/>
  <c r="J1093"/>
  <c r="I1093"/>
  <c r="K1092"/>
  <c r="J1092"/>
  <c r="I1092"/>
  <c r="K1091"/>
  <c r="J1091"/>
  <c r="I1091"/>
  <c r="K1090"/>
  <c r="I1090"/>
  <c r="K1089"/>
  <c r="I1089"/>
  <c r="J1088"/>
  <c r="I1088"/>
  <c r="J1087"/>
  <c r="I1087"/>
  <c r="K1086"/>
  <c r="J1086"/>
  <c r="I1086"/>
  <c r="K1085"/>
  <c r="I1085"/>
  <c r="K1084"/>
  <c r="I1084"/>
  <c r="K1083"/>
  <c r="I1083"/>
  <c r="J1082"/>
  <c r="I1082"/>
  <c r="K1081"/>
  <c r="I1081"/>
  <c r="J1080"/>
  <c r="I1080"/>
  <c r="K1079"/>
  <c r="J1079"/>
  <c r="I1079"/>
  <c r="K1078"/>
  <c r="J1078"/>
  <c r="I1078"/>
  <c r="I1077"/>
  <c r="L1077" s="1"/>
  <c r="K1076"/>
  <c r="J1076"/>
  <c r="I1076"/>
  <c r="K1075"/>
  <c r="J1075"/>
  <c r="I1075"/>
  <c r="I1074"/>
  <c r="L1074" s="1"/>
  <c r="I1073"/>
  <c r="L1073" s="1"/>
  <c r="J1072"/>
  <c r="I1072"/>
  <c r="K1071"/>
  <c r="J1071"/>
  <c r="I1071"/>
  <c r="K1070"/>
  <c r="J1070"/>
  <c r="I1070"/>
  <c r="I1069"/>
  <c r="L1069" s="1"/>
  <c r="J1068"/>
  <c r="I1068"/>
  <c r="J1067"/>
  <c r="I1067"/>
  <c r="K1066"/>
  <c r="J1066"/>
  <c r="I1066"/>
  <c r="K1065"/>
  <c r="J1065"/>
  <c r="I1065"/>
  <c r="K1064"/>
  <c r="I1064"/>
  <c r="K1063"/>
  <c r="I1063"/>
  <c r="J1062"/>
  <c r="I1062"/>
  <c r="K1061"/>
  <c r="J1061"/>
  <c r="I1061"/>
  <c r="K1060"/>
  <c r="J1060"/>
  <c r="I1060"/>
  <c r="K1059"/>
  <c r="J1059"/>
  <c r="I1059"/>
  <c r="K1058"/>
  <c r="J1058"/>
  <c r="I1058"/>
  <c r="K1057"/>
  <c r="J1057"/>
  <c r="I1057"/>
  <c r="K1056"/>
  <c r="J1056"/>
  <c r="I1056"/>
  <c r="K1055"/>
  <c r="I1055"/>
  <c r="I1054"/>
  <c r="L1054" s="1"/>
  <c r="I1053"/>
  <c r="L1053" s="1"/>
  <c r="J1052"/>
  <c r="I1052"/>
  <c r="K1051"/>
  <c r="J1051"/>
  <c r="I1051"/>
  <c r="K1050"/>
  <c r="I1050"/>
  <c r="K1049"/>
  <c r="I1049"/>
  <c r="I1048"/>
  <c r="L1048" s="1"/>
  <c r="I1047"/>
  <c r="L1047" s="1"/>
  <c r="I1046"/>
  <c r="L1046" s="1"/>
  <c r="J1045"/>
  <c r="I1045"/>
  <c r="I1044"/>
  <c r="L1044" s="1"/>
  <c r="I1043"/>
  <c r="L1043" s="1"/>
  <c r="K1042"/>
  <c r="J1042"/>
  <c r="I1042"/>
  <c r="K1041"/>
  <c r="J1041"/>
  <c r="I1041"/>
  <c r="K1040"/>
  <c r="J1040"/>
  <c r="I1040"/>
  <c r="I1039"/>
  <c r="L1039" s="1"/>
  <c r="I1038"/>
  <c r="L1038" s="1"/>
  <c r="J1037"/>
  <c r="I1037"/>
  <c r="K1036"/>
  <c r="J1036"/>
  <c r="I1036"/>
  <c r="K1035"/>
  <c r="J1035"/>
  <c r="I1035"/>
  <c r="K1034"/>
  <c r="J1034"/>
  <c r="I1034"/>
  <c r="J1033"/>
  <c r="I1033"/>
  <c r="K1032"/>
  <c r="J1032"/>
  <c r="I1032"/>
  <c r="K1031"/>
  <c r="J1031"/>
  <c r="I1031"/>
  <c r="K1030"/>
  <c r="J1030"/>
  <c r="I1030"/>
  <c r="K1029"/>
  <c r="J1029"/>
  <c r="I1029"/>
  <c r="K1028"/>
  <c r="J1028"/>
  <c r="I1028"/>
  <c r="K1027"/>
  <c r="I1027"/>
  <c r="K1026"/>
  <c r="I1026"/>
  <c r="I1025"/>
  <c r="L1025" s="1"/>
  <c r="J1024"/>
  <c r="I1024"/>
  <c r="J1023"/>
  <c r="I1023"/>
  <c r="K1022"/>
  <c r="J1022"/>
  <c r="I1022"/>
  <c r="I1021"/>
  <c r="L1021" s="1"/>
  <c r="K1020"/>
  <c r="I1020"/>
  <c r="K1019"/>
  <c r="J1019"/>
  <c r="I1019"/>
  <c r="K1018"/>
  <c r="J1018"/>
  <c r="I1018"/>
  <c r="K1017"/>
  <c r="J1017"/>
  <c r="I1017"/>
  <c r="K1016"/>
  <c r="J1016"/>
  <c r="I1016"/>
  <c r="I1015"/>
  <c r="L1015" s="1"/>
  <c r="I1014"/>
  <c r="L1014" s="1"/>
  <c r="K1013"/>
  <c r="J1013"/>
  <c r="I1013"/>
  <c r="K1012"/>
  <c r="J1012"/>
  <c r="I1012"/>
  <c r="K1011"/>
  <c r="J1011"/>
  <c r="I1011"/>
  <c r="I1010"/>
  <c r="L1010" s="1"/>
  <c r="I1009"/>
  <c r="L1009" s="1"/>
  <c r="K1008"/>
  <c r="J1008"/>
  <c r="I1008"/>
  <c r="K1007"/>
  <c r="J1007"/>
  <c r="I1007"/>
  <c r="K1006"/>
  <c r="J1006"/>
  <c r="I1006"/>
  <c r="K1005"/>
  <c r="I1005"/>
  <c r="K1004"/>
  <c r="I1004"/>
  <c r="I1003"/>
  <c r="L1003" s="1"/>
  <c r="I1002"/>
  <c r="L1002" s="1"/>
  <c r="I1001"/>
  <c r="L1001" s="1"/>
  <c r="K1000"/>
  <c r="J1000"/>
  <c r="I1000"/>
  <c r="K999"/>
  <c r="J999"/>
  <c r="I999"/>
  <c r="I998"/>
  <c r="L998" s="1"/>
  <c r="I997"/>
  <c r="L997" s="1"/>
  <c r="K996"/>
  <c r="J996"/>
  <c r="I996"/>
  <c r="K995"/>
  <c r="J995"/>
  <c r="I995"/>
  <c r="K994"/>
  <c r="J994"/>
  <c r="I994"/>
  <c r="I993"/>
  <c r="L993" s="1"/>
  <c r="I992"/>
  <c r="L992" s="1"/>
  <c r="K991"/>
  <c r="J991"/>
  <c r="I991"/>
  <c r="K990"/>
  <c r="J990"/>
  <c r="I990"/>
  <c r="K989"/>
  <c r="J989"/>
  <c r="I989"/>
  <c r="K988"/>
  <c r="I988"/>
  <c r="K987"/>
  <c r="I987"/>
  <c r="I986"/>
  <c r="L986" s="1"/>
  <c r="I985"/>
  <c r="L985" s="1"/>
  <c r="J984"/>
  <c r="I984"/>
  <c r="K983"/>
  <c r="J983"/>
  <c r="I983"/>
  <c r="K982"/>
  <c r="I982"/>
  <c r="K981"/>
  <c r="I981"/>
  <c r="I980"/>
  <c r="L980" s="1"/>
  <c r="I979"/>
  <c r="L979" s="1"/>
  <c r="I978"/>
  <c r="L978" s="1"/>
  <c r="I977"/>
  <c r="L977" s="1"/>
  <c r="K976"/>
  <c r="J976"/>
  <c r="I976"/>
  <c r="K975"/>
  <c r="I975"/>
  <c r="J974"/>
  <c r="I974"/>
  <c r="K973"/>
  <c r="J973"/>
  <c r="I973"/>
  <c r="K972"/>
  <c r="J972"/>
  <c r="I972"/>
  <c r="K971"/>
  <c r="J971"/>
  <c r="I971"/>
  <c r="I970"/>
  <c r="L970" s="1"/>
  <c r="I969"/>
  <c r="L969" s="1"/>
  <c r="J968"/>
  <c r="I968"/>
  <c r="K967"/>
  <c r="J967"/>
  <c r="I967"/>
  <c r="K966"/>
  <c r="J966"/>
  <c r="I966"/>
  <c r="K965"/>
  <c r="I965"/>
  <c r="I964"/>
  <c r="L964" s="1"/>
  <c r="I963"/>
  <c r="L963" s="1"/>
  <c r="K962"/>
  <c r="J962"/>
  <c r="I962"/>
  <c r="K961"/>
  <c r="J961"/>
  <c r="I961"/>
  <c r="K960"/>
  <c r="I960"/>
  <c r="K959"/>
  <c r="I959"/>
  <c r="K958"/>
  <c r="J958"/>
  <c r="I958"/>
  <c r="K957"/>
  <c r="J957"/>
  <c r="I957"/>
  <c r="K956"/>
  <c r="J956"/>
  <c r="I956"/>
  <c r="K955"/>
  <c r="J955"/>
  <c r="I955"/>
  <c r="I954"/>
  <c r="L954" s="1"/>
  <c r="I953"/>
  <c r="L953" s="1"/>
  <c r="I952"/>
  <c r="L952" s="1"/>
  <c r="K951"/>
  <c r="J951"/>
  <c r="I951"/>
  <c r="K950"/>
  <c r="J950"/>
  <c r="I950"/>
  <c r="K949"/>
  <c r="J949"/>
  <c r="I949"/>
  <c r="I1517"/>
  <c r="J1517"/>
  <c r="K1517"/>
  <c r="I1518"/>
  <c r="J1518"/>
  <c r="K1518"/>
  <c r="I1519"/>
  <c r="J1519"/>
  <c r="I1520"/>
  <c r="L1520" s="1"/>
  <c r="I1521"/>
  <c r="J1521"/>
  <c r="K1521"/>
  <c r="I1522"/>
  <c r="J1522"/>
  <c r="I1523"/>
  <c r="L1523" s="1"/>
  <c r="I1524"/>
  <c r="L1524" s="1"/>
  <c r="I1525"/>
  <c r="L1525" s="1"/>
  <c r="I1526"/>
  <c r="J1526"/>
  <c r="K1526"/>
  <c r="I1527"/>
  <c r="J1527"/>
  <c r="I1528"/>
  <c r="J1528"/>
  <c r="I1529"/>
  <c r="L1529" s="1"/>
  <c r="I1530"/>
  <c r="J1530"/>
  <c r="K1530"/>
  <c r="I1531"/>
  <c r="J1531"/>
  <c r="K1531"/>
  <c r="I1532"/>
  <c r="J1532"/>
  <c r="K1532"/>
  <c r="I1533"/>
  <c r="J1533"/>
  <c r="I1534"/>
  <c r="L1534" s="1"/>
  <c r="I1535"/>
  <c r="L1535" s="1"/>
  <c r="I1536"/>
  <c r="K1536"/>
  <c r="I1537"/>
  <c r="K1537"/>
  <c r="I1538"/>
  <c r="K1538"/>
  <c r="I1539"/>
  <c r="J1539"/>
  <c r="K1539"/>
  <c r="I1540"/>
  <c r="J1540"/>
  <c r="K1540"/>
  <c r="I1541"/>
  <c r="K1541"/>
  <c r="I1542"/>
  <c r="K1542"/>
  <c r="I1543"/>
  <c r="J1543"/>
  <c r="K1543"/>
  <c r="I1544"/>
  <c r="J1544"/>
  <c r="K1544"/>
  <c r="I1545"/>
  <c r="J1545"/>
  <c r="I1546"/>
  <c r="L1546" s="1"/>
  <c r="I1547"/>
  <c r="J1547"/>
  <c r="I1548"/>
  <c r="K1548"/>
  <c r="I1549"/>
  <c r="K1549"/>
  <c r="I1550"/>
  <c r="K1550"/>
  <c r="I1551"/>
  <c r="K1551"/>
  <c r="I1552"/>
  <c r="J1552"/>
  <c r="K1552"/>
  <c r="I1553"/>
  <c r="J1553"/>
  <c r="K1553"/>
  <c r="I1554"/>
  <c r="K1554"/>
  <c r="I1555"/>
  <c r="K1555"/>
  <c r="I1556"/>
  <c r="K1556"/>
  <c r="I1557"/>
  <c r="J1557"/>
  <c r="K1557"/>
  <c r="I1558"/>
  <c r="J1558"/>
  <c r="I1559"/>
  <c r="K1559"/>
  <c r="I1560"/>
  <c r="J1560"/>
  <c r="K1560"/>
  <c r="I1561"/>
  <c r="J1561"/>
  <c r="I1562"/>
  <c r="L1562" s="1"/>
  <c r="I1563"/>
  <c r="L1563" s="1"/>
  <c r="I1564"/>
  <c r="L1564" s="1"/>
  <c r="I1565"/>
  <c r="J1565"/>
  <c r="K1565"/>
  <c r="I1566"/>
  <c r="J1566"/>
  <c r="K1566"/>
  <c r="I1567"/>
  <c r="J1567"/>
  <c r="K1567"/>
  <c r="I1568"/>
  <c r="K1568"/>
  <c r="I1569"/>
  <c r="J1569"/>
  <c r="K1569"/>
  <c r="I1570"/>
  <c r="J1570"/>
  <c r="I1571"/>
  <c r="J1571"/>
  <c r="I1572"/>
  <c r="K1572"/>
  <c r="I1573"/>
  <c r="J1573"/>
  <c r="K1573"/>
  <c r="I1574"/>
  <c r="J1574"/>
  <c r="K1574"/>
  <c r="I1575"/>
  <c r="K1575"/>
  <c r="I1576"/>
  <c r="K1576"/>
  <c r="I1577"/>
  <c r="K1577"/>
  <c r="I1578"/>
  <c r="K1578"/>
  <c r="I1579"/>
  <c r="K1579"/>
  <c r="I1580"/>
  <c r="J1580"/>
  <c r="K1580"/>
  <c r="I1581"/>
  <c r="K1581"/>
  <c r="I1582"/>
  <c r="K1582"/>
  <c r="I1583"/>
  <c r="K1583"/>
  <c r="I1584"/>
  <c r="J1584"/>
  <c r="K1584"/>
  <c r="I1585"/>
  <c r="L1585" s="1"/>
  <c r="I1586"/>
  <c r="L1586" s="1"/>
  <c r="I1587"/>
  <c r="J1587"/>
  <c r="K1587"/>
  <c r="I1588"/>
  <c r="K1588"/>
  <c r="I1589"/>
  <c r="J1589"/>
  <c r="K1589"/>
  <c r="I1590"/>
  <c r="J1590"/>
  <c r="K1590"/>
  <c r="I1591"/>
  <c r="K1591"/>
  <c r="I1592"/>
  <c r="K1592"/>
  <c r="I1593"/>
  <c r="K1593"/>
  <c r="I1594"/>
  <c r="K1594"/>
  <c r="I1595"/>
  <c r="K1595"/>
  <c r="I1596"/>
  <c r="K1596"/>
  <c r="I1597"/>
  <c r="J1597"/>
  <c r="K1597"/>
  <c r="I1598"/>
  <c r="J1598"/>
  <c r="K1598"/>
  <c r="I1599"/>
  <c r="K1599"/>
  <c r="I1600"/>
  <c r="J1600"/>
  <c r="K1600"/>
  <c r="I1601"/>
  <c r="K1601"/>
  <c r="I1602"/>
  <c r="K1602"/>
  <c r="I1603"/>
  <c r="J1603"/>
  <c r="K1603"/>
  <c r="I1604"/>
  <c r="J1604"/>
  <c r="K1604"/>
  <c r="I1605"/>
  <c r="K1605"/>
  <c r="I1606"/>
  <c r="K1606"/>
  <c r="I1607"/>
  <c r="J1607"/>
  <c r="K1607"/>
  <c r="I1608"/>
  <c r="J1608"/>
  <c r="K1608"/>
  <c r="I1609"/>
  <c r="K1609"/>
  <c r="I1610"/>
  <c r="K1610"/>
  <c r="I1611"/>
  <c r="K1611"/>
  <c r="I1612"/>
  <c r="K1612"/>
  <c r="I1613"/>
  <c r="K1613"/>
  <c r="I1614"/>
  <c r="K1614"/>
  <c r="I1615"/>
  <c r="K1615"/>
  <c r="I1616"/>
  <c r="J1616"/>
  <c r="K1616"/>
  <c r="I1617"/>
  <c r="J1617"/>
  <c r="K1617"/>
  <c r="I1618"/>
  <c r="K1618"/>
  <c r="I1619"/>
  <c r="K1619"/>
  <c r="I1620"/>
  <c r="J1620"/>
  <c r="K1620"/>
  <c r="I1621"/>
  <c r="K1621"/>
  <c r="I1622"/>
  <c r="K1622"/>
  <c r="I1623"/>
  <c r="K1623"/>
  <c r="I1624"/>
  <c r="J1624"/>
  <c r="K1624"/>
  <c r="I1625"/>
  <c r="J1625"/>
  <c r="I1626"/>
  <c r="L1625" s="1"/>
  <c r="I1627"/>
  <c r="L1626" s="1"/>
  <c r="I1628"/>
  <c r="J1628"/>
  <c r="K1628"/>
  <c r="I1629"/>
  <c r="J1629"/>
  <c r="K1629"/>
  <c r="I1630"/>
  <c r="K1630"/>
  <c r="I1631"/>
  <c r="K1631"/>
  <c r="I1632"/>
  <c r="J1632"/>
  <c r="K1632"/>
  <c r="I1633"/>
  <c r="K1633"/>
  <c r="I1634"/>
  <c r="K1634"/>
  <c r="I1635"/>
  <c r="K1635"/>
  <c r="I1636"/>
  <c r="J1636"/>
  <c r="K1636"/>
  <c r="I1637"/>
  <c r="J1637"/>
  <c r="K1637"/>
  <c r="I1638"/>
  <c r="J1638"/>
  <c r="K1638"/>
  <c r="I1639"/>
  <c r="J1639"/>
  <c r="I1640"/>
  <c r="L1639" s="1"/>
  <c r="I1641"/>
  <c r="L1640" s="1"/>
  <c r="I1642"/>
  <c r="J1642"/>
  <c r="K1642"/>
  <c r="I1643"/>
  <c r="K1643"/>
  <c r="I1644"/>
  <c r="K1644"/>
  <c r="I1645"/>
  <c r="J1645"/>
  <c r="K1645"/>
  <c r="I1646"/>
  <c r="J1646"/>
  <c r="K1646"/>
  <c r="I1647"/>
  <c r="J1647"/>
  <c r="I1648"/>
  <c r="J1648"/>
  <c r="I1649"/>
  <c r="L1648" s="1"/>
  <c r="I1650"/>
  <c r="L1649" s="1"/>
  <c r="I1651"/>
  <c r="L1650" s="1"/>
  <c r="I1652"/>
  <c r="J1652"/>
  <c r="I1653"/>
  <c r="L1652" s="1"/>
  <c r="I1654"/>
  <c r="K1654"/>
  <c r="I1655"/>
  <c r="J1655"/>
  <c r="K1655"/>
  <c r="I1656"/>
  <c r="L1655" s="1"/>
  <c r="I1657"/>
  <c r="L1656" s="1"/>
  <c r="I1658"/>
  <c r="J1658"/>
  <c r="I1659"/>
  <c r="J1659"/>
  <c r="I1660"/>
  <c r="J1660"/>
  <c r="K1660"/>
  <c r="I1661"/>
  <c r="J1661"/>
  <c r="K1661"/>
  <c r="I1662"/>
  <c r="L1661" s="1"/>
  <c r="I1663"/>
  <c r="K1663"/>
  <c r="I1664"/>
  <c r="J1664"/>
  <c r="I1665"/>
  <c r="L1664" s="1"/>
  <c r="I1666"/>
  <c r="J1666"/>
  <c r="K1666"/>
  <c r="I1667"/>
  <c r="J1667"/>
  <c r="K1667"/>
  <c r="I1668"/>
  <c r="J1668"/>
  <c r="K1668"/>
  <c r="I1669"/>
  <c r="J1669"/>
  <c r="K1669"/>
  <c r="I1670"/>
  <c r="L1669" s="1"/>
  <c r="I1671"/>
  <c r="J1671"/>
  <c r="K1671"/>
  <c r="I1672"/>
  <c r="J1672"/>
  <c r="K1672"/>
  <c r="I1673"/>
  <c r="J1673"/>
  <c r="K1673"/>
  <c r="I1674"/>
  <c r="J1674"/>
  <c r="K1674"/>
  <c r="I1675"/>
  <c r="L1674" s="1"/>
  <c r="I1676"/>
  <c r="K1676"/>
  <c r="I1677"/>
  <c r="K1677"/>
  <c r="I1678"/>
  <c r="L1677" s="1"/>
  <c r="I1679"/>
  <c r="L1678" s="1"/>
  <c r="I1680"/>
  <c r="K1680"/>
  <c r="I1681"/>
  <c r="J1681"/>
  <c r="K1681"/>
  <c r="I1682"/>
  <c r="J1682"/>
  <c r="K1682"/>
  <c r="I1683"/>
  <c r="J1683"/>
  <c r="I1684"/>
  <c r="J1684"/>
  <c r="K1684"/>
  <c r="I1685"/>
  <c r="J1685"/>
  <c r="K1685"/>
  <c r="I1686"/>
  <c r="J1686"/>
  <c r="I1687"/>
  <c r="L1686" s="1"/>
  <c r="I1688"/>
  <c r="J1688"/>
  <c r="K1688"/>
  <c r="I1689"/>
  <c r="L1688" s="1"/>
  <c r="I1690"/>
  <c r="K1690"/>
  <c r="I1691"/>
  <c r="J1691"/>
  <c r="K1691"/>
  <c r="I1692"/>
  <c r="K1692"/>
  <c r="I1693"/>
  <c r="K1693"/>
  <c r="I1694"/>
  <c r="J1694"/>
  <c r="I1695"/>
  <c r="L1694" s="1"/>
  <c r="K1696"/>
  <c r="L1696" s="1"/>
  <c r="I1697"/>
  <c r="J1697"/>
  <c r="K1697"/>
  <c r="I1698"/>
  <c r="J1698"/>
  <c r="K1698"/>
  <c r="I1699"/>
  <c r="J1699"/>
  <c r="K1699"/>
  <c r="I1700"/>
  <c r="J1700"/>
  <c r="K1700"/>
  <c r="I1701"/>
  <c r="J1701"/>
  <c r="K1701"/>
  <c r="I1702"/>
  <c r="J1702"/>
  <c r="K1702"/>
  <c r="I1703"/>
  <c r="J1703"/>
  <c r="K1703"/>
  <c r="I1704"/>
  <c r="J1704"/>
  <c r="K1704"/>
  <c r="I1705"/>
  <c r="J1705"/>
  <c r="K1705"/>
  <c r="I1706"/>
  <c r="J1706"/>
  <c r="K1706"/>
  <c r="I1707"/>
  <c r="J1707"/>
  <c r="K1707"/>
  <c r="I1708"/>
  <c r="J1708"/>
  <c r="K1708"/>
  <c r="K4029"/>
  <c r="J4029"/>
  <c r="I4029"/>
  <c r="K4028"/>
  <c r="J4028"/>
  <c r="I4028"/>
  <c r="K4027"/>
  <c r="J4027"/>
  <c r="I4027"/>
  <c r="K4026"/>
  <c r="J4026"/>
  <c r="I4026"/>
  <c r="K4025"/>
  <c r="J4025"/>
  <c r="I4025"/>
  <c r="K4024"/>
  <c r="J4024"/>
  <c r="I4024"/>
  <c r="K4023"/>
  <c r="J4023"/>
  <c r="I4023"/>
  <c r="K4022"/>
  <c r="J4022"/>
  <c r="I4022"/>
  <c r="K4021"/>
  <c r="J4021"/>
  <c r="I4021"/>
  <c r="K4020"/>
  <c r="J4020"/>
  <c r="I4020"/>
  <c r="K4019"/>
  <c r="J4019"/>
  <c r="I4019"/>
  <c r="K4018"/>
  <c r="J4018"/>
  <c r="I4018"/>
  <c r="K4017"/>
  <c r="J4017"/>
  <c r="I4017"/>
  <c r="K4016"/>
  <c r="J4016"/>
  <c r="I4016"/>
  <c r="K4015"/>
  <c r="J4015"/>
  <c r="I4015"/>
  <c r="K4014"/>
  <c r="J4014"/>
  <c r="I4014"/>
  <c r="K4013"/>
  <c r="J4013"/>
  <c r="I4013"/>
  <c r="K4012"/>
  <c r="J4012"/>
  <c r="I4012"/>
  <c r="K4011"/>
  <c r="J4011"/>
  <c r="I4011"/>
  <c r="K4010"/>
  <c r="J4010"/>
  <c r="I4010"/>
  <c r="K4009"/>
  <c r="J4009"/>
  <c r="I4009"/>
  <c r="K4008"/>
  <c r="J4008"/>
  <c r="I4008"/>
  <c r="K4007"/>
  <c r="J4007"/>
  <c r="I4007"/>
  <c r="K4006"/>
  <c r="J4006"/>
  <c r="I4006"/>
  <c r="K4005"/>
  <c r="J4005"/>
  <c r="I4005"/>
  <c r="K4004"/>
  <c r="J4004"/>
  <c r="I4004"/>
  <c r="K4003"/>
  <c r="J4003"/>
  <c r="I4003"/>
  <c r="K4002"/>
  <c r="J4002"/>
  <c r="I4002"/>
  <c r="K4001"/>
  <c r="J4001"/>
  <c r="I4001"/>
  <c r="K4000"/>
  <c r="J4000"/>
  <c r="I4000"/>
  <c r="K3999"/>
  <c r="J3999"/>
  <c r="I3999"/>
  <c r="K3998"/>
  <c r="J3998"/>
  <c r="I3998"/>
  <c r="K3997"/>
  <c r="J3997"/>
  <c r="I3997"/>
  <c r="K3996"/>
  <c r="J3996"/>
  <c r="I3996"/>
  <c r="K3995"/>
  <c r="J3995"/>
  <c r="I3995"/>
  <c r="K3994"/>
  <c r="J3994"/>
  <c r="I3994"/>
  <c r="K3993"/>
  <c r="J3993"/>
  <c r="I3993"/>
  <c r="K3992"/>
  <c r="J3992"/>
  <c r="I3992"/>
  <c r="K3991"/>
  <c r="J3991"/>
  <c r="I3991"/>
  <c r="K3990"/>
  <c r="J3990"/>
  <c r="I3990"/>
  <c r="K3989"/>
  <c r="J3989"/>
  <c r="I3989"/>
  <c r="K3988"/>
  <c r="J3988"/>
  <c r="I3988"/>
  <c r="K3987"/>
  <c r="J3987"/>
  <c r="I3987"/>
  <c r="K3986"/>
  <c r="J3986"/>
  <c r="I3986"/>
  <c r="K3985"/>
  <c r="J3985"/>
  <c r="I3985"/>
  <c r="K3984"/>
  <c r="J3984"/>
  <c r="I3984"/>
  <c r="K3983"/>
  <c r="J3983"/>
  <c r="I3983"/>
  <c r="K3982"/>
  <c r="J3982"/>
  <c r="I3982"/>
  <c r="K3981"/>
  <c r="J3981"/>
  <c r="I3981"/>
  <c r="K3980"/>
  <c r="J3980"/>
  <c r="I3980"/>
  <c r="K3979"/>
  <c r="J3979"/>
  <c r="I3979"/>
  <c r="K3978"/>
  <c r="J3978"/>
  <c r="I3978"/>
  <c r="K3977"/>
  <c r="J3977"/>
  <c r="I3977"/>
  <c r="K3976"/>
  <c r="J3976"/>
  <c r="I3976"/>
  <c r="K3975"/>
  <c r="J3975"/>
  <c r="I3975"/>
  <c r="K3974"/>
  <c r="J3974"/>
  <c r="I3974"/>
  <c r="K3973"/>
  <c r="J3973"/>
  <c r="I3973"/>
  <c r="K3972"/>
  <c r="J3972"/>
  <c r="I3972"/>
  <c r="K3971"/>
  <c r="J3971"/>
  <c r="I3971"/>
  <c r="K3970"/>
  <c r="J3970"/>
  <c r="I3970"/>
  <c r="K3969"/>
  <c r="J3969"/>
  <c r="I3969"/>
  <c r="K3968"/>
  <c r="J3968"/>
  <c r="I3968"/>
  <c r="K3967"/>
  <c r="J3967"/>
  <c r="I3967"/>
  <c r="K3966"/>
  <c r="J3966"/>
  <c r="I3966"/>
  <c r="K3965"/>
  <c r="J3965"/>
  <c r="I3965"/>
  <c r="K3964"/>
  <c r="J3964"/>
  <c r="I3964"/>
  <c r="K3963"/>
  <c r="J3963"/>
  <c r="I3963"/>
  <c r="K3962"/>
  <c r="J3962"/>
  <c r="I3962"/>
  <c r="K3961"/>
  <c r="J3961"/>
  <c r="I3961"/>
  <c r="K3960"/>
  <c r="J3960"/>
  <c r="I3960"/>
  <c r="K3959"/>
  <c r="J3959"/>
  <c r="I3959"/>
  <c r="K3958"/>
  <c r="J3958"/>
  <c r="I3958"/>
  <c r="K3957"/>
  <c r="J3957"/>
  <c r="I3957"/>
  <c r="K3956"/>
  <c r="J3956"/>
  <c r="I3956"/>
  <c r="K3955"/>
  <c r="J3955"/>
  <c r="I3955"/>
  <c r="K3954"/>
  <c r="J3954"/>
  <c r="I3954"/>
  <c r="K3953"/>
  <c r="J3953"/>
  <c r="I3953"/>
  <c r="K3952"/>
  <c r="J3952"/>
  <c r="I3952"/>
  <c r="K3951"/>
  <c r="J3951"/>
  <c r="I3951"/>
  <c r="K3950"/>
  <c r="J3950"/>
  <c r="I3950"/>
  <c r="K3949"/>
  <c r="J3949"/>
  <c r="I3949"/>
  <c r="K3948"/>
  <c r="J3948"/>
  <c r="I3948"/>
  <c r="K3947"/>
  <c r="J3947"/>
  <c r="I3947"/>
  <c r="K3946"/>
  <c r="J3946"/>
  <c r="I3946"/>
  <c r="K3945"/>
  <c r="J3945"/>
  <c r="I3945"/>
  <c r="K3944"/>
  <c r="J3944"/>
  <c r="I3944"/>
  <c r="K3943"/>
  <c r="J3943"/>
  <c r="I3943"/>
  <c r="K3942"/>
  <c r="J3942"/>
  <c r="I3942"/>
  <c r="K3941"/>
  <c r="J3941"/>
  <c r="I3941"/>
  <c r="K3940"/>
  <c r="J3940"/>
  <c r="I3940"/>
  <c r="K3939"/>
  <c r="J3939"/>
  <c r="I3939"/>
  <c r="K3938"/>
  <c r="J3938"/>
  <c r="I3938"/>
  <c r="K3937"/>
  <c r="J3937"/>
  <c r="I3937"/>
  <c r="K3936"/>
  <c r="J3936"/>
  <c r="I3936"/>
  <c r="K3935"/>
  <c r="J3935"/>
  <c r="I3935"/>
  <c r="K3934"/>
  <c r="J3934"/>
  <c r="I3934"/>
  <c r="K3933"/>
  <c r="J3933"/>
  <c r="I3933"/>
  <c r="K3932"/>
  <c r="J3932"/>
  <c r="I3932"/>
  <c r="K3931"/>
  <c r="J3931"/>
  <c r="I3931"/>
  <c r="K3930"/>
  <c r="J3930"/>
  <c r="I3930"/>
  <c r="K3929"/>
  <c r="J3929"/>
  <c r="I3929"/>
  <c r="K3928"/>
  <c r="J3928"/>
  <c r="I3928"/>
  <c r="K3927"/>
  <c r="J3927"/>
  <c r="I3927"/>
  <c r="K3926"/>
  <c r="J3926"/>
  <c r="I3926"/>
  <c r="K3925"/>
  <c r="J3925"/>
  <c r="I3925"/>
  <c r="K3924"/>
  <c r="J3924"/>
  <c r="I3924"/>
  <c r="K3923"/>
  <c r="J3923"/>
  <c r="I3923"/>
  <c r="K3922"/>
  <c r="J3922"/>
  <c r="I3922"/>
  <c r="K3921"/>
  <c r="J3921"/>
  <c r="I3921"/>
  <c r="K3920"/>
  <c r="J3920"/>
  <c r="I3920"/>
  <c r="K3919"/>
  <c r="J3919"/>
  <c r="I3919"/>
  <c r="K3918"/>
  <c r="J3918"/>
  <c r="I3918"/>
  <c r="K3917"/>
  <c r="J3917"/>
  <c r="I3917"/>
  <c r="K3916"/>
  <c r="J3916"/>
  <c r="I3916"/>
  <c r="K3915"/>
  <c r="J3915"/>
  <c r="I3915"/>
  <c r="K3914"/>
  <c r="J3914"/>
  <c r="I3914"/>
  <c r="K3913"/>
  <c r="J3913"/>
  <c r="I3913"/>
  <c r="K3912"/>
  <c r="J3912"/>
  <c r="I3912"/>
  <c r="K3911"/>
  <c r="J3911"/>
  <c r="I3911"/>
  <c r="K3910"/>
  <c r="J3910"/>
  <c r="I3910"/>
  <c r="K3909"/>
  <c r="J3909"/>
  <c r="I3909"/>
  <c r="K3908"/>
  <c r="J3908"/>
  <c r="I3908"/>
  <c r="K3907"/>
  <c r="J3907"/>
  <c r="I3907"/>
  <c r="K3906"/>
  <c r="J3906"/>
  <c r="I3906"/>
  <c r="K3905"/>
  <c r="J3905"/>
  <c r="I3905"/>
  <c r="K3904"/>
  <c r="J3904"/>
  <c r="I3904"/>
  <c r="K3903"/>
  <c r="J3903"/>
  <c r="I3903"/>
  <c r="K3902"/>
  <c r="J3902"/>
  <c r="I3902"/>
  <c r="K3901"/>
  <c r="J3901"/>
  <c r="I3901"/>
  <c r="K3900"/>
  <c r="J3900"/>
  <c r="I3900"/>
  <c r="K3899"/>
  <c r="J3899"/>
  <c r="I3899"/>
  <c r="K3898"/>
  <c r="J3898"/>
  <c r="I3898"/>
  <c r="K3897"/>
  <c r="J3897"/>
  <c r="I3897"/>
  <c r="K3896"/>
  <c r="J3896"/>
  <c r="I3896"/>
  <c r="K3895"/>
  <c r="J3895"/>
  <c r="I3895"/>
  <c r="K3894"/>
  <c r="J3894"/>
  <c r="I3894"/>
  <c r="K3893"/>
  <c r="J3893"/>
  <c r="I3893"/>
  <c r="K3892"/>
  <c r="J3892"/>
  <c r="I3892"/>
  <c r="K3891"/>
  <c r="J3891"/>
  <c r="I3891"/>
  <c r="K3890"/>
  <c r="J3890"/>
  <c r="I3890"/>
  <c r="K3889"/>
  <c r="J3889"/>
  <c r="I3889"/>
  <c r="K3888"/>
  <c r="J3888"/>
  <c r="I3888"/>
  <c r="K3887"/>
  <c r="J3887"/>
  <c r="I3887"/>
  <c r="K3886"/>
  <c r="J3886"/>
  <c r="I3886"/>
  <c r="K3885"/>
  <c r="J3885"/>
  <c r="I3885"/>
  <c r="K3884"/>
  <c r="J3884"/>
  <c r="I3884"/>
  <c r="K3883"/>
  <c r="J3883"/>
  <c r="I3883"/>
  <c r="K3882"/>
  <c r="J3882"/>
  <c r="I3882"/>
  <c r="K3881"/>
  <c r="J3881"/>
  <c r="I3881"/>
  <c r="K3880"/>
  <c r="J3880"/>
  <c r="I3880"/>
  <c r="K3879"/>
  <c r="J3879"/>
  <c r="I3879"/>
  <c r="K3878"/>
  <c r="J3878"/>
  <c r="I3878"/>
  <c r="K3877"/>
  <c r="J3877"/>
  <c r="I3877"/>
  <c r="K3876"/>
  <c r="J3876"/>
  <c r="I3876"/>
  <c r="K3875"/>
  <c r="J3875"/>
  <c r="I3875"/>
  <c r="K3874"/>
  <c r="J3874"/>
  <c r="I3874"/>
  <c r="K3873"/>
  <c r="J3873"/>
  <c r="I3873"/>
  <c r="K3872"/>
  <c r="J3872"/>
  <c r="I3872"/>
  <c r="K3871"/>
  <c r="J3871"/>
  <c r="I3871"/>
  <c r="K3870"/>
  <c r="J3870"/>
  <c r="I3870"/>
  <c r="K3869"/>
  <c r="J3869"/>
  <c r="I3869"/>
  <c r="K3868"/>
  <c r="J3868"/>
  <c r="I3868"/>
  <c r="K3867"/>
  <c r="J3867"/>
  <c r="I3867"/>
  <c r="K3866"/>
  <c r="J3866"/>
  <c r="I3866"/>
  <c r="K3865"/>
  <c r="J3865"/>
  <c r="I3865"/>
  <c r="K3864"/>
  <c r="J3864"/>
  <c r="I3864"/>
  <c r="K3863"/>
  <c r="J3863"/>
  <c r="I3863"/>
  <c r="K3862"/>
  <c r="J3862"/>
  <c r="I3862"/>
  <c r="K3861"/>
  <c r="J3861"/>
  <c r="I3861"/>
  <c r="K3860"/>
  <c r="J3860"/>
  <c r="I3860"/>
  <c r="K3859"/>
  <c r="J3859"/>
  <c r="I3859"/>
  <c r="K3858"/>
  <c r="J3858"/>
  <c r="I3858"/>
  <c r="K3857"/>
  <c r="J3857"/>
  <c r="I3857"/>
  <c r="K3856"/>
  <c r="J3856"/>
  <c r="I3856"/>
  <c r="K3855"/>
  <c r="J3855"/>
  <c r="I3855"/>
  <c r="K3854"/>
  <c r="J3854"/>
  <c r="I3854"/>
  <c r="K3853"/>
  <c r="J3853"/>
  <c r="I3853"/>
  <c r="K3852"/>
  <c r="J3852"/>
  <c r="I3852"/>
  <c r="K3851"/>
  <c r="J3851"/>
  <c r="I3851"/>
  <c r="K3850"/>
  <c r="J3850"/>
  <c r="I3850"/>
  <c r="K3849"/>
  <c r="J3849"/>
  <c r="I3849"/>
  <c r="K3848"/>
  <c r="J3848"/>
  <c r="I3848"/>
  <c r="K3847"/>
  <c r="J3847"/>
  <c r="I3847"/>
  <c r="K3846"/>
  <c r="J3846"/>
  <c r="I3846"/>
  <c r="K3845"/>
  <c r="J3845"/>
  <c r="I3845"/>
  <c r="K3844"/>
  <c r="J3844"/>
  <c r="I3844"/>
  <c r="K3843"/>
  <c r="J3843"/>
  <c r="I3843"/>
  <c r="K3842"/>
  <c r="J3842"/>
  <c r="I3842"/>
  <c r="K3841"/>
  <c r="J3841"/>
  <c r="I3841"/>
  <c r="K3840"/>
  <c r="J3840"/>
  <c r="I3840"/>
  <c r="K3839"/>
  <c r="J3839"/>
  <c r="I3839"/>
  <c r="K3838"/>
  <c r="J3838"/>
  <c r="I3838"/>
  <c r="K3837"/>
  <c r="J3837"/>
  <c r="I3837"/>
  <c r="K3836"/>
  <c r="J3836"/>
  <c r="I3836"/>
  <c r="K3835"/>
  <c r="J3835"/>
  <c r="I3835"/>
  <c r="K3834"/>
  <c r="J3834"/>
  <c r="I3834"/>
  <c r="K3833"/>
  <c r="J3833"/>
  <c r="I3833"/>
  <c r="K3832"/>
  <c r="J3832"/>
  <c r="I3832"/>
  <c r="K3831"/>
  <c r="J3831"/>
  <c r="I3831"/>
  <c r="K3830"/>
  <c r="J3830"/>
  <c r="I3830"/>
  <c r="K3829"/>
  <c r="J3829"/>
  <c r="I3829"/>
  <c r="K3828"/>
  <c r="J3828"/>
  <c r="I3828"/>
  <c r="K3827"/>
  <c r="J3827"/>
  <c r="I3827"/>
  <c r="K3826"/>
  <c r="J3826"/>
  <c r="I3826"/>
  <c r="K3825"/>
  <c r="J3825"/>
  <c r="I3825"/>
  <c r="K3824"/>
  <c r="J3824"/>
  <c r="I3824"/>
  <c r="K3823"/>
  <c r="J3823"/>
  <c r="I3823"/>
  <c r="K3822"/>
  <c r="J3822"/>
  <c r="I3822"/>
  <c r="K3821"/>
  <c r="J3821"/>
  <c r="I3821"/>
  <c r="K3820"/>
  <c r="J3820"/>
  <c r="I3820"/>
  <c r="K3819"/>
  <c r="J3819"/>
  <c r="I3819"/>
  <c r="K3818"/>
  <c r="J3818"/>
  <c r="I3818"/>
  <c r="K3817"/>
  <c r="J3817"/>
  <c r="I3817"/>
  <c r="K3816"/>
  <c r="J3816"/>
  <c r="I3816"/>
  <c r="K3815"/>
  <c r="J3815"/>
  <c r="I3815"/>
  <c r="K3814"/>
  <c r="J3814"/>
  <c r="I3814"/>
  <c r="K3813"/>
  <c r="J3813"/>
  <c r="I3813"/>
  <c r="K3812"/>
  <c r="J3812"/>
  <c r="I3812"/>
  <c r="K3811"/>
  <c r="J3811"/>
  <c r="I3811"/>
  <c r="K3810"/>
  <c r="J3810"/>
  <c r="I3810"/>
  <c r="K3809"/>
  <c r="J3809"/>
  <c r="I3809"/>
  <c r="K3808"/>
  <c r="J3808"/>
  <c r="I3808"/>
  <c r="K3807"/>
  <c r="J3807"/>
  <c r="I3807"/>
  <c r="K3806"/>
  <c r="J3806"/>
  <c r="I3806"/>
  <c r="K3805"/>
  <c r="J3805"/>
  <c r="I3805"/>
  <c r="K3804"/>
  <c r="J3804"/>
  <c r="I3804"/>
  <c r="K3803"/>
  <c r="J3803"/>
  <c r="I3803"/>
  <c r="K3802"/>
  <c r="J3802"/>
  <c r="I3802"/>
  <c r="K3801"/>
  <c r="J3801"/>
  <c r="I3801"/>
  <c r="K3800"/>
  <c r="J3800"/>
  <c r="I3800"/>
  <c r="K3799"/>
  <c r="J3799"/>
  <c r="I3799"/>
  <c r="K3798"/>
  <c r="J3798"/>
  <c r="I3798"/>
  <c r="K3797"/>
  <c r="J3797"/>
  <c r="I3797"/>
  <c r="K3796"/>
  <c r="J3796"/>
  <c r="I3796"/>
  <c r="K3795"/>
  <c r="J3795"/>
  <c r="I3795"/>
  <c r="K3794"/>
  <c r="J3794"/>
  <c r="I3794"/>
  <c r="K3793"/>
  <c r="J3793"/>
  <c r="I3793"/>
  <c r="K3792"/>
  <c r="J3792"/>
  <c r="I3792"/>
  <c r="K3791"/>
  <c r="J3791"/>
  <c r="I3791"/>
  <c r="K3790"/>
  <c r="J3790"/>
  <c r="I3790"/>
  <c r="K3789"/>
  <c r="J3789"/>
  <c r="I3789"/>
  <c r="K3788"/>
  <c r="J3788"/>
  <c r="I3788"/>
  <c r="K3787"/>
  <c r="J3787"/>
  <c r="I3787"/>
  <c r="K3786"/>
  <c r="J3786"/>
  <c r="I3786"/>
  <c r="K3785"/>
  <c r="J3785"/>
  <c r="I3785"/>
  <c r="K3784"/>
  <c r="J3784"/>
  <c r="I3784"/>
  <c r="K3783"/>
  <c r="J3783"/>
  <c r="I3783"/>
  <c r="K3782"/>
  <c r="J3782"/>
  <c r="I3782"/>
  <c r="K3781"/>
  <c r="J3781"/>
  <c r="I3781"/>
  <c r="K3780"/>
  <c r="J3780"/>
  <c r="I3780"/>
  <c r="K3779"/>
  <c r="J3779"/>
  <c r="I3779"/>
  <c r="K3778"/>
  <c r="J3778"/>
  <c r="I3778"/>
  <c r="K3777"/>
  <c r="J3777"/>
  <c r="I3777"/>
  <c r="K3776"/>
  <c r="J3776"/>
  <c r="I3776"/>
  <c r="K3775"/>
  <c r="J3775"/>
  <c r="I3775"/>
  <c r="K3774"/>
  <c r="J3774"/>
  <c r="I3774"/>
  <c r="K3773"/>
  <c r="J3773"/>
  <c r="I3773"/>
  <c r="K3772"/>
  <c r="J3772"/>
  <c r="I3772"/>
  <c r="K3771"/>
  <c r="J3771"/>
  <c r="I3771"/>
  <c r="K3770"/>
  <c r="J3770"/>
  <c r="I3770"/>
  <c r="K3769"/>
  <c r="J3769"/>
  <c r="I3769"/>
  <c r="K3768"/>
  <c r="J3768"/>
  <c r="I3768"/>
  <c r="K3767"/>
  <c r="J3767"/>
  <c r="I3767"/>
  <c r="K3766"/>
  <c r="J3766"/>
  <c r="I3766"/>
  <c r="K3765"/>
  <c r="J3765"/>
  <c r="I3765"/>
  <c r="K3764"/>
  <c r="J3764"/>
  <c r="I3764"/>
  <c r="K3763"/>
  <c r="J3763"/>
  <c r="I3763"/>
  <c r="K3762"/>
  <c r="J3762"/>
  <c r="I3762"/>
  <c r="K3761"/>
  <c r="J3761"/>
  <c r="I3761"/>
  <c r="K3760"/>
  <c r="J3760"/>
  <c r="I3760"/>
  <c r="K3759"/>
  <c r="J3759"/>
  <c r="I3759"/>
  <c r="K3758"/>
  <c r="J3758"/>
  <c r="I3758"/>
  <c r="K3757"/>
  <c r="J3757"/>
  <c r="I3757"/>
  <c r="K3756"/>
  <c r="J3756"/>
  <c r="I3756"/>
  <c r="K3755"/>
  <c r="J3755"/>
  <c r="I3755"/>
  <c r="K3754"/>
  <c r="J3754"/>
  <c r="I3754"/>
  <c r="K3753"/>
  <c r="J3753"/>
  <c r="I3753"/>
  <c r="K3752"/>
  <c r="J3752"/>
  <c r="I3752"/>
  <c r="K3751"/>
  <c r="J3751"/>
  <c r="I3751"/>
  <c r="K3750"/>
  <c r="J3750"/>
  <c r="I3750"/>
  <c r="K3749"/>
  <c r="J3749"/>
  <c r="I3749"/>
  <c r="K3748"/>
  <c r="J3748"/>
  <c r="I3748"/>
  <c r="K3747"/>
  <c r="J3747"/>
  <c r="I3747"/>
  <c r="K3746"/>
  <c r="J3746"/>
  <c r="I3746"/>
  <c r="K3745"/>
  <c r="J3745"/>
  <c r="I3745"/>
  <c r="K3744"/>
  <c r="J3744"/>
  <c r="I3744"/>
  <c r="K3743"/>
  <c r="J3743"/>
  <c r="I3743"/>
  <c r="K3742"/>
  <c r="J3742"/>
  <c r="I3742"/>
  <c r="K3741"/>
  <c r="J3741"/>
  <c r="I3741"/>
  <c r="K3740"/>
  <c r="J3740"/>
  <c r="I3740"/>
  <c r="K3739"/>
  <c r="J3739"/>
  <c r="I3739"/>
  <c r="K3738"/>
  <c r="J3738"/>
  <c r="I3738"/>
  <c r="K3737"/>
  <c r="J3737"/>
  <c r="I3737"/>
  <c r="K3736"/>
  <c r="J3736"/>
  <c r="I3736"/>
  <c r="K3735"/>
  <c r="J3735"/>
  <c r="I3735"/>
  <c r="K3734"/>
  <c r="J3734"/>
  <c r="I3734"/>
  <c r="K3733"/>
  <c r="J3733"/>
  <c r="I3733"/>
  <c r="K3732"/>
  <c r="J3732"/>
  <c r="I3732"/>
  <c r="K3731"/>
  <c r="J3731"/>
  <c r="I3731"/>
  <c r="K3730"/>
  <c r="J3730"/>
  <c r="I3730"/>
  <c r="K3729"/>
  <c r="J3729"/>
  <c r="I3729"/>
  <c r="K3728"/>
  <c r="J3728"/>
  <c r="I3728"/>
  <c r="K3727"/>
  <c r="J3727"/>
  <c r="I3727"/>
  <c r="K3726"/>
  <c r="J3726"/>
  <c r="I3726"/>
  <c r="K3725"/>
  <c r="J3725"/>
  <c r="I3725"/>
  <c r="K3724"/>
  <c r="J3724"/>
  <c r="I3724"/>
  <c r="K3723"/>
  <c r="J3723"/>
  <c r="I3723"/>
  <c r="K3722"/>
  <c r="J3722"/>
  <c r="I3722"/>
  <c r="K3721"/>
  <c r="J3721"/>
  <c r="I3721"/>
  <c r="K3720"/>
  <c r="J3720"/>
  <c r="I3720"/>
  <c r="K3719"/>
  <c r="J3719"/>
  <c r="I3719"/>
  <c r="K3718"/>
  <c r="J3718"/>
  <c r="I3718"/>
  <c r="K3717"/>
  <c r="J3717"/>
  <c r="I3717"/>
  <c r="K3716"/>
  <c r="J3716"/>
  <c r="I3716"/>
  <c r="K3715"/>
  <c r="J3715"/>
  <c r="I3715"/>
  <c r="K3714"/>
  <c r="J3714"/>
  <c r="I3714"/>
  <c r="K3713"/>
  <c r="J3713"/>
  <c r="I3713"/>
  <c r="K3712"/>
  <c r="J3712"/>
  <c r="I3712"/>
  <c r="K3711"/>
  <c r="J3711"/>
  <c r="I3711"/>
  <c r="K3710"/>
  <c r="J3710"/>
  <c r="I3710"/>
  <c r="K3709"/>
  <c r="J3709"/>
  <c r="I3709"/>
  <c r="K3708"/>
  <c r="J3708"/>
  <c r="I3708"/>
  <c r="K3707"/>
  <c r="J3707"/>
  <c r="I3707"/>
  <c r="K3706"/>
  <c r="J3706"/>
  <c r="I3706"/>
  <c r="K3705"/>
  <c r="J3705"/>
  <c r="I3705"/>
  <c r="K3704"/>
  <c r="J3704"/>
  <c r="I3704"/>
  <c r="K3703"/>
  <c r="J3703"/>
  <c r="I3703"/>
  <c r="K3702"/>
  <c r="J3702"/>
  <c r="I3702"/>
  <c r="K3701"/>
  <c r="J3701"/>
  <c r="I3701"/>
  <c r="K3700"/>
  <c r="J3700"/>
  <c r="I3700"/>
  <c r="K3699"/>
  <c r="J3699"/>
  <c r="I3699"/>
  <c r="K3698"/>
  <c r="J3698"/>
  <c r="I3698"/>
  <c r="K3697"/>
  <c r="J3697"/>
  <c r="I3697"/>
  <c r="K3696"/>
  <c r="J3696"/>
  <c r="I3696"/>
  <c r="K3695"/>
  <c r="J3695"/>
  <c r="I3695"/>
  <c r="K3694"/>
  <c r="J3694"/>
  <c r="I3694"/>
  <c r="K3693"/>
  <c r="J3693"/>
  <c r="I3693"/>
  <c r="K3692"/>
  <c r="J3692"/>
  <c r="I3692"/>
  <c r="K3691"/>
  <c r="J3691"/>
  <c r="I3691"/>
  <c r="K3690"/>
  <c r="J3690"/>
  <c r="I3690"/>
  <c r="K3689"/>
  <c r="J3689"/>
  <c r="I3689"/>
  <c r="K3688"/>
  <c r="J3688"/>
  <c r="I3688"/>
  <c r="K3687"/>
  <c r="J3687"/>
  <c r="I3687"/>
  <c r="K3686"/>
  <c r="J3686"/>
  <c r="I3686"/>
  <c r="K3685"/>
  <c r="J3685"/>
  <c r="I3685"/>
  <c r="K3684"/>
  <c r="J3684"/>
  <c r="I3684"/>
  <c r="K3683"/>
  <c r="J3683"/>
  <c r="I3683"/>
  <c r="K3682"/>
  <c r="J3682"/>
  <c r="I3682"/>
  <c r="K3681"/>
  <c r="J3681"/>
  <c r="I3681"/>
  <c r="K3680"/>
  <c r="J3680"/>
  <c r="I3680"/>
  <c r="K3679"/>
  <c r="J3679"/>
  <c r="I3679"/>
  <c r="K3678"/>
  <c r="J3678"/>
  <c r="I3678"/>
  <c r="K3677"/>
  <c r="J3677"/>
  <c r="I3677"/>
  <c r="K3676"/>
  <c r="J3676"/>
  <c r="I3676"/>
  <c r="K3675"/>
  <c r="J3675"/>
  <c r="I3675"/>
  <c r="K3674"/>
  <c r="J3674"/>
  <c r="I3674"/>
  <c r="K3673"/>
  <c r="J3673"/>
  <c r="I3673"/>
  <c r="K3672"/>
  <c r="J3672"/>
  <c r="I3672"/>
  <c r="K3671"/>
  <c r="J3671"/>
  <c r="I3671"/>
  <c r="K3670"/>
  <c r="J3670"/>
  <c r="I3670"/>
  <c r="K3669"/>
  <c r="J3669"/>
  <c r="I3669"/>
  <c r="K3668"/>
  <c r="J3668"/>
  <c r="I3668"/>
  <c r="K3667"/>
  <c r="J3667"/>
  <c r="I3667"/>
  <c r="K3666"/>
  <c r="J3666"/>
  <c r="I3666"/>
  <c r="K3665"/>
  <c r="J3665"/>
  <c r="I3665"/>
  <c r="K3664"/>
  <c r="J3664"/>
  <c r="I3664"/>
  <c r="K3663"/>
  <c r="J3663"/>
  <c r="I3663"/>
  <c r="K3662"/>
  <c r="J3662"/>
  <c r="I3662"/>
  <c r="K3661"/>
  <c r="J3661"/>
  <c r="I3661"/>
  <c r="K3660"/>
  <c r="J3660"/>
  <c r="I3660"/>
  <c r="K3659"/>
  <c r="J3659"/>
  <c r="I3659"/>
  <c r="K3658"/>
  <c r="J3658"/>
  <c r="I3658"/>
  <c r="K3657"/>
  <c r="J3657"/>
  <c r="I3657"/>
  <c r="K3656"/>
  <c r="J3656"/>
  <c r="I3656"/>
  <c r="K3655"/>
  <c r="J3655"/>
  <c r="I3655"/>
  <c r="K3654"/>
  <c r="J3654"/>
  <c r="I3654"/>
  <c r="K3653"/>
  <c r="J3653"/>
  <c r="I3653"/>
  <c r="K3652"/>
  <c r="J3652"/>
  <c r="I3652"/>
  <c r="K3651"/>
  <c r="J3651"/>
  <c r="I3651"/>
  <c r="K3650"/>
  <c r="J3650"/>
  <c r="I3650"/>
  <c r="K3649"/>
  <c r="J3649"/>
  <c r="I3649"/>
  <c r="K3648"/>
  <c r="J3648"/>
  <c r="I3648"/>
  <c r="K3647"/>
  <c r="J3647"/>
  <c r="I3647"/>
  <c r="K3646"/>
  <c r="J3646"/>
  <c r="I3646"/>
  <c r="K3645"/>
  <c r="J3645"/>
  <c r="I3645"/>
  <c r="K3644"/>
  <c r="J3644"/>
  <c r="I3644"/>
  <c r="K3643"/>
  <c r="J3643"/>
  <c r="I3643"/>
  <c r="K3642"/>
  <c r="J3642"/>
  <c r="I3642"/>
  <c r="K3641"/>
  <c r="J3641"/>
  <c r="I3641"/>
  <c r="K3640"/>
  <c r="J3640"/>
  <c r="I3640"/>
  <c r="K3639"/>
  <c r="J3639"/>
  <c r="I3639"/>
  <c r="K3638"/>
  <c r="J3638"/>
  <c r="I3638"/>
  <c r="K3637"/>
  <c r="J3637"/>
  <c r="I3637"/>
  <c r="K3636"/>
  <c r="J3636"/>
  <c r="I3636"/>
  <c r="K3635"/>
  <c r="J3635"/>
  <c r="I3635"/>
  <c r="K3634"/>
  <c r="J3634"/>
  <c r="I3634"/>
  <c r="K3633"/>
  <c r="J3633"/>
  <c r="I3633"/>
  <c r="K3632"/>
  <c r="J3632"/>
  <c r="I3632"/>
  <c r="K3631"/>
  <c r="J3631"/>
  <c r="I3631"/>
  <c r="K3630"/>
  <c r="J3630"/>
  <c r="I3630"/>
  <c r="K3629"/>
  <c r="J3629"/>
  <c r="I3629"/>
  <c r="K3628"/>
  <c r="J3628"/>
  <c r="I3628"/>
  <c r="K3627"/>
  <c r="J3627"/>
  <c r="I3627"/>
  <c r="K3626"/>
  <c r="J3626"/>
  <c r="I3626"/>
  <c r="K3625"/>
  <c r="J3625"/>
  <c r="I3625"/>
  <c r="K3624"/>
  <c r="J3624"/>
  <c r="I3624"/>
  <c r="K3623"/>
  <c r="J3623"/>
  <c r="I3623"/>
  <c r="K3622"/>
  <c r="J3622"/>
  <c r="I3622"/>
  <c r="K3621"/>
  <c r="J3621"/>
  <c r="I3621"/>
  <c r="K3620"/>
  <c r="J3620"/>
  <c r="I3620"/>
  <c r="K3619"/>
  <c r="J3619"/>
  <c r="I3619"/>
  <c r="K3618"/>
  <c r="J3618"/>
  <c r="I3618"/>
  <c r="K3617"/>
  <c r="J3617"/>
  <c r="I3617"/>
  <c r="K3616"/>
  <c r="J3616"/>
  <c r="I3616"/>
  <c r="K3615"/>
  <c r="J3615"/>
  <c r="I3615"/>
  <c r="K3614"/>
  <c r="J3614"/>
  <c r="I3614"/>
  <c r="K3613"/>
  <c r="J3613"/>
  <c r="I3613"/>
  <c r="K3612"/>
  <c r="J3612"/>
  <c r="I3612"/>
  <c r="K3611"/>
  <c r="J3611"/>
  <c r="I3611"/>
  <c r="K3610"/>
  <c r="J3610"/>
  <c r="I3610"/>
  <c r="K3609"/>
  <c r="J3609"/>
  <c r="I3609"/>
  <c r="K3608"/>
  <c r="J3608"/>
  <c r="I3608"/>
  <c r="K3607"/>
  <c r="J3607"/>
  <c r="I3607"/>
  <c r="K3606"/>
  <c r="J3606"/>
  <c r="I3606"/>
  <c r="K3605"/>
  <c r="J3605"/>
  <c r="I3605"/>
  <c r="K3604"/>
  <c r="J3604"/>
  <c r="I3604"/>
  <c r="K3603"/>
  <c r="J3603"/>
  <c r="I3603"/>
  <c r="K3602"/>
  <c r="J3602"/>
  <c r="I3602"/>
  <c r="K3601"/>
  <c r="J3601"/>
  <c r="I3601"/>
  <c r="K3600"/>
  <c r="J3600"/>
  <c r="I3600"/>
  <c r="K3599"/>
  <c r="J3599"/>
  <c r="I3599"/>
  <c r="K3598"/>
  <c r="J3598"/>
  <c r="I3598"/>
  <c r="K3597"/>
  <c r="J3597"/>
  <c r="I3597"/>
  <c r="K3596"/>
  <c r="J3596"/>
  <c r="I3596"/>
  <c r="K3595"/>
  <c r="J3595"/>
  <c r="I3595"/>
  <c r="K3594"/>
  <c r="J3594"/>
  <c r="I3594"/>
  <c r="K3593"/>
  <c r="J3593"/>
  <c r="I3593"/>
  <c r="K3592"/>
  <c r="J3592"/>
  <c r="I3592"/>
  <c r="K3591"/>
  <c r="J3591"/>
  <c r="I3591"/>
  <c r="K3590"/>
  <c r="J3590"/>
  <c r="I3590"/>
  <c r="K3589"/>
  <c r="J3589"/>
  <c r="I3589"/>
  <c r="K3588"/>
  <c r="J3588"/>
  <c r="I3588"/>
  <c r="K3587"/>
  <c r="J3587"/>
  <c r="I3587"/>
  <c r="K3586"/>
  <c r="J3586"/>
  <c r="I3586"/>
  <c r="K3585"/>
  <c r="J3585"/>
  <c r="I3585"/>
  <c r="K3584"/>
  <c r="J3584"/>
  <c r="I3584"/>
  <c r="K3583"/>
  <c r="J3583"/>
  <c r="I3583"/>
  <c r="K3582"/>
  <c r="J3582"/>
  <c r="I3582"/>
  <c r="K3581"/>
  <c r="J3581"/>
  <c r="I3581"/>
  <c r="K3580"/>
  <c r="J3580"/>
  <c r="I3580"/>
  <c r="K3579"/>
  <c r="J3579"/>
  <c r="I3579"/>
  <c r="K3578"/>
  <c r="J3578"/>
  <c r="I3578"/>
  <c r="K3577"/>
  <c r="J3577"/>
  <c r="I3577"/>
  <c r="K3576"/>
  <c r="J3576"/>
  <c r="I3576"/>
  <c r="K3575"/>
  <c r="J3575"/>
  <c r="I3575"/>
  <c r="K3574"/>
  <c r="J3574"/>
  <c r="I3574"/>
  <c r="K3573"/>
  <c r="J3573"/>
  <c r="I3573"/>
  <c r="K3572"/>
  <c r="J3572"/>
  <c r="I3572"/>
  <c r="K3571"/>
  <c r="J3571"/>
  <c r="I3571"/>
  <c r="K3570"/>
  <c r="J3570"/>
  <c r="I3570"/>
  <c r="K3569"/>
  <c r="J3569"/>
  <c r="I3569"/>
  <c r="K3568"/>
  <c r="J3568"/>
  <c r="I3568"/>
  <c r="K3567"/>
  <c r="J3567"/>
  <c r="I3567"/>
  <c r="K3566"/>
  <c r="J3566"/>
  <c r="I3566"/>
  <c r="K3565"/>
  <c r="J3565"/>
  <c r="I3565"/>
  <c r="K3564"/>
  <c r="J3564"/>
  <c r="I3564"/>
  <c r="K3563"/>
  <c r="J3563"/>
  <c r="I3563"/>
  <c r="K3562"/>
  <c r="J3562"/>
  <c r="I3562"/>
  <c r="K3561"/>
  <c r="J3561"/>
  <c r="I3561"/>
  <c r="K3560"/>
  <c r="J3560"/>
  <c r="I3560"/>
  <c r="K3559"/>
  <c r="J3559"/>
  <c r="I3559"/>
  <c r="K3558"/>
  <c r="J3558"/>
  <c r="I3558"/>
  <c r="K3557"/>
  <c r="J3557"/>
  <c r="I3557"/>
  <c r="K3556"/>
  <c r="J3556"/>
  <c r="I3556"/>
  <c r="K3555"/>
  <c r="J3555"/>
  <c r="I3555"/>
  <c r="K3554"/>
  <c r="J3554"/>
  <c r="I3554"/>
  <c r="K3553"/>
  <c r="J3553"/>
  <c r="I3553"/>
  <c r="K3552"/>
  <c r="J3552"/>
  <c r="I3552"/>
  <c r="K3551"/>
  <c r="J3551"/>
  <c r="I3551"/>
  <c r="K3550"/>
  <c r="J3550"/>
  <c r="I3550"/>
  <c r="K3549"/>
  <c r="J3549"/>
  <c r="I3549"/>
  <c r="K3548"/>
  <c r="J3548"/>
  <c r="I3548"/>
  <c r="K3547"/>
  <c r="J3547"/>
  <c r="I3547"/>
  <c r="K3546"/>
  <c r="J3546"/>
  <c r="I3546"/>
  <c r="K3545"/>
  <c r="J3545"/>
  <c r="I3545"/>
  <c r="K3544"/>
  <c r="J3544"/>
  <c r="I3544"/>
  <c r="K3543"/>
  <c r="J3543"/>
  <c r="I3543"/>
  <c r="K3542"/>
  <c r="J3542"/>
  <c r="I3542"/>
  <c r="K3541"/>
  <c r="J3541"/>
  <c r="I3541"/>
  <c r="K3540"/>
  <c r="J3540"/>
  <c r="I3540"/>
  <c r="K3539"/>
  <c r="J3539"/>
  <c r="I3539"/>
  <c r="K3538"/>
  <c r="J3538"/>
  <c r="I3538"/>
  <c r="K3537"/>
  <c r="J3537"/>
  <c r="I3537"/>
  <c r="K3536"/>
  <c r="J3536"/>
  <c r="I3536"/>
  <c r="K3535"/>
  <c r="J3535"/>
  <c r="I3535"/>
  <c r="K3534"/>
  <c r="J3534"/>
  <c r="I3534"/>
  <c r="K3533"/>
  <c r="J3533"/>
  <c r="I3533"/>
  <c r="K3532"/>
  <c r="J3532"/>
  <c r="I3532"/>
  <c r="K3531"/>
  <c r="J3531"/>
  <c r="I3531"/>
  <c r="K3530"/>
  <c r="J3530"/>
  <c r="I3530"/>
  <c r="K3529"/>
  <c r="J3529"/>
  <c r="I3529"/>
  <c r="K3528"/>
  <c r="J3528"/>
  <c r="I3528"/>
  <c r="K3527"/>
  <c r="J3527"/>
  <c r="I3527"/>
  <c r="K3526"/>
  <c r="J3526"/>
  <c r="I3526"/>
  <c r="K3525"/>
  <c r="J3525"/>
  <c r="I3525"/>
  <c r="K3524"/>
  <c r="J3524"/>
  <c r="I3524"/>
  <c r="K3523"/>
  <c r="J3523"/>
  <c r="I3523"/>
  <c r="K3522"/>
  <c r="J3522"/>
  <c r="I3522"/>
  <c r="K3521"/>
  <c r="J3521"/>
  <c r="I3521"/>
  <c r="K3520"/>
  <c r="J3520"/>
  <c r="I3520"/>
  <c r="K3519"/>
  <c r="J3519"/>
  <c r="I3519"/>
  <c r="K3518"/>
  <c r="J3518"/>
  <c r="I3518"/>
  <c r="K3517"/>
  <c r="J3517"/>
  <c r="I3517"/>
  <c r="K3516"/>
  <c r="J3516"/>
  <c r="I3516"/>
  <c r="K3515"/>
  <c r="J3515"/>
  <c r="I3515"/>
  <c r="K3514"/>
  <c r="J3514"/>
  <c r="I3514"/>
  <c r="K3513"/>
  <c r="J3513"/>
  <c r="I3513"/>
  <c r="K3512"/>
  <c r="J3512"/>
  <c r="I3512"/>
  <c r="K3511"/>
  <c r="J3511"/>
  <c r="I3511"/>
  <c r="K3510"/>
  <c r="J3510"/>
  <c r="I3510"/>
  <c r="K3509"/>
  <c r="J3509"/>
  <c r="I3509"/>
  <c r="K3508"/>
  <c r="J3508"/>
  <c r="I3508"/>
  <c r="K3507"/>
  <c r="J3507"/>
  <c r="I3507"/>
  <c r="K3506"/>
  <c r="J3506"/>
  <c r="I3506"/>
  <c r="K3505"/>
  <c r="J3505"/>
  <c r="I3505"/>
  <c r="K3504"/>
  <c r="J3504"/>
  <c r="I3504"/>
  <c r="K3503"/>
  <c r="J3503"/>
  <c r="I3503"/>
  <c r="K3502"/>
  <c r="J3502"/>
  <c r="I3502"/>
  <c r="K3501"/>
  <c r="J3501"/>
  <c r="I3501"/>
  <c r="K3500"/>
  <c r="J3500"/>
  <c r="I3500"/>
  <c r="K3499"/>
  <c r="J3499"/>
  <c r="I3499"/>
  <c r="K3498"/>
  <c r="J3498"/>
  <c r="I3498"/>
  <c r="K3497"/>
  <c r="J3497"/>
  <c r="I3497"/>
  <c r="K3496"/>
  <c r="J3496"/>
  <c r="I3496"/>
  <c r="K3495"/>
  <c r="J3495"/>
  <c r="I3495"/>
  <c r="K3494"/>
  <c r="J3494"/>
  <c r="I3494"/>
  <c r="K3493"/>
  <c r="J3493"/>
  <c r="I3493"/>
  <c r="K3492"/>
  <c r="J3492"/>
  <c r="I3492"/>
  <c r="K3491"/>
  <c r="J3491"/>
  <c r="I3491"/>
  <c r="K3490"/>
  <c r="J3490"/>
  <c r="I3490"/>
  <c r="K3489"/>
  <c r="J3489"/>
  <c r="I3489"/>
  <c r="K3488"/>
  <c r="J3488"/>
  <c r="I3488"/>
  <c r="K3487"/>
  <c r="J3487"/>
  <c r="I3487"/>
  <c r="K3486"/>
  <c r="J3486"/>
  <c r="I3486"/>
  <c r="K3485"/>
  <c r="J3485"/>
  <c r="I3485"/>
  <c r="K3484"/>
  <c r="J3484"/>
  <c r="I3484"/>
  <c r="K3483"/>
  <c r="J3483"/>
  <c r="I3483"/>
  <c r="K3482"/>
  <c r="J3482"/>
  <c r="I3482"/>
  <c r="K3481"/>
  <c r="J3481"/>
  <c r="I3481"/>
  <c r="K3480"/>
  <c r="J3480"/>
  <c r="I3480"/>
  <c r="K3479"/>
  <c r="J3479"/>
  <c r="I3479"/>
  <c r="K3478"/>
  <c r="J3478"/>
  <c r="I3478"/>
  <c r="K3477"/>
  <c r="J3477"/>
  <c r="I3477"/>
  <c r="K3476"/>
  <c r="J3476"/>
  <c r="I3476"/>
  <c r="K3475"/>
  <c r="J3475"/>
  <c r="I3475"/>
  <c r="K3474"/>
  <c r="J3474"/>
  <c r="I3474"/>
  <c r="K3473"/>
  <c r="J3473"/>
  <c r="I3473"/>
  <c r="K3472"/>
  <c r="J3472"/>
  <c r="I3472"/>
  <c r="K3471"/>
  <c r="J3471"/>
  <c r="I3471"/>
  <c r="K3470"/>
  <c r="J3470"/>
  <c r="I3470"/>
  <c r="K3469"/>
  <c r="J3469"/>
  <c r="I3469"/>
  <c r="K3468"/>
  <c r="J3468"/>
  <c r="I3468"/>
  <c r="K3467"/>
  <c r="J3467"/>
  <c r="I3467"/>
  <c r="K3466"/>
  <c r="J3466"/>
  <c r="I3466"/>
  <c r="K3465"/>
  <c r="J3465"/>
  <c r="I3465"/>
  <c r="K3464"/>
  <c r="J3464"/>
  <c r="I3464"/>
  <c r="K3463"/>
  <c r="J3463"/>
  <c r="I3463"/>
  <c r="K3462"/>
  <c r="J3462"/>
  <c r="I3462"/>
  <c r="K3461"/>
  <c r="J3461"/>
  <c r="I3461"/>
  <c r="K3460"/>
  <c r="J3460"/>
  <c r="I3460"/>
  <c r="K3459"/>
  <c r="J3459"/>
  <c r="I3459"/>
  <c r="K3458"/>
  <c r="J3458"/>
  <c r="I3458"/>
  <c r="K3457"/>
  <c r="J3457"/>
  <c r="I3457"/>
  <c r="K3456"/>
  <c r="J3456"/>
  <c r="I3456"/>
  <c r="K3455"/>
  <c r="J3455"/>
  <c r="I3455"/>
  <c r="K3454"/>
  <c r="J3454"/>
  <c r="I3454"/>
  <c r="K3453"/>
  <c r="J3453"/>
  <c r="I3453"/>
  <c r="K3452"/>
  <c r="J3452"/>
  <c r="I3452"/>
  <c r="K3451"/>
  <c r="J3451"/>
  <c r="I3451"/>
  <c r="K3450"/>
  <c r="J3450"/>
  <c r="I3450"/>
  <c r="K3449"/>
  <c r="J3449"/>
  <c r="I3449"/>
  <c r="K3448"/>
  <c r="J3448"/>
  <c r="I3448"/>
  <c r="K3447"/>
  <c r="J3447"/>
  <c r="I3447"/>
  <c r="K3446"/>
  <c r="J3446"/>
  <c r="I3446"/>
  <c r="K3445"/>
  <c r="J3445"/>
  <c r="I3445"/>
  <c r="K3444"/>
  <c r="J3444"/>
  <c r="I3444"/>
  <c r="K3443"/>
  <c r="J3443"/>
  <c r="I3443"/>
  <c r="K3442"/>
  <c r="J3442"/>
  <c r="I3442"/>
  <c r="K3441"/>
  <c r="J3441"/>
  <c r="I3441"/>
  <c r="K3440"/>
  <c r="J3440"/>
  <c r="I3440"/>
  <c r="K3439"/>
  <c r="J3439"/>
  <c r="I3439"/>
  <c r="K3438"/>
  <c r="J3438"/>
  <c r="I3438"/>
  <c r="K3437"/>
  <c r="J3437"/>
  <c r="I3437"/>
  <c r="K3436"/>
  <c r="J3436"/>
  <c r="I3436"/>
  <c r="K3435"/>
  <c r="J3435"/>
  <c r="I3435"/>
  <c r="K3434"/>
  <c r="J3434"/>
  <c r="I3434"/>
  <c r="K3433"/>
  <c r="J3433"/>
  <c r="I3433"/>
  <c r="K3432"/>
  <c r="J3432"/>
  <c r="I3432"/>
  <c r="K3431"/>
  <c r="J3431"/>
  <c r="I3431"/>
  <c r="K3430"/>
  <c r="J3430"/>
  <c r="I3430"/>
  <c r="K3429"/>
  <c r="J3429"/>
  <c r="I3429"/>
  <c r="K3428"/>
  <c r="J3428"/>
  <c r="I3428"/>
  <c r="K3427"/>
  <c r="J3427"/>
  <c r="I3427"/>
  <c r="K3426"/>
  <c r="J3426"/>
  <c r="I3426"/>
  <c r="K3425"/>
  <c r="J3425"/>
  <c r="I3425"/>
  <c r="K3424"/>
  <c r="J3424"/>
  <c r="I3424"/>
  <c r="K3423"/>
  <c r="J3423"/>
  <c r="I3423"/>
  <c r="K3422"/>
  <c r="J3422"/>
  <c r="I3422"/>
  <c r="K3421"/>
  <c r="J3421"/>
  <c r="I3421"/>
  <c r="K3420"/>
  <c r="J3420"/>
  <c r="I3420"/>
  <c r="K3419"/>
  <c r="J3419"/>
  <c r="I3419"/>
  <c r="K3418"/>
  <c r="J3418"/>
  <c r="I3418"/>
  <c r="K3417"/>
  <c r="J3417"/>
  <c r="I3417"/>
  <c r="K3416"/>
  <c r="J3416"/>
  <c r="I3416"/>
  <c r="K3415"/>
  <c r="J3415"/>
  <c r="I3415"/>
  <c r="K3414"/>
  <c r="J3414"/>
  <c r="I3414"/>
  <c r="K3413"/>
  <c r="J3413"/>
  <c r="I3413"/>
  <c r="K3412"/>
  <c r="J3412"/>
  <c r="I3412"/>
  <c r="K3411"/>
  <c r="J3411"/>
  <c r="I3411"/>
  <c r="K3410"/>
  <c r="J3410"/>
  <c r="I3410"/>
  <c r="K3409"/>
  <c r="J3409"/>
  <c r="I3409"/>
  <c r="K3408"/>
  <c r="J3408"/>
  <c r="I3408"/>
  <c r="K3407"/>
  <c r="J3407"/>
  <c r="I3407"/>
  <c r="K3406"/>
  <c r="J3406"/>
  <c r="I3406"/>
  <c r="K3405"/>
  <c r="J3405"/>
  <c r="I3405"/>
  <c r="K3404"/>
  <c r="J3404"/>
  <c r="I3404"/>
  <c r="K3403"/>
  <c r="J3403"/>
  <c r="I3403"/>
  <c r="K3402"/>
  <c r="J3402"/>
  <c r="I3402"/>
  <c r="K3401"/>
  <c r="J3401"/>
  <c r="I3401"/>
  <c r="K3400"/>
  <c r="J3400"/>
  <c r="I3400"/>
  <c r="K3399"/>
  <c r="J3399"/>
  <c r="I3399"/>
  <c r="K3398"/>
  <c r="J3398"/>
  <c r="I3398"/>
  <c r="K3397"/>
  <c r="J3397"/>
  <c r="I3397"/>
  <c r="K3396"/>
  <c r="J3396"/>
  <c r="I3396"/>
  <c r="K3395"/>
  <c r="J3395"/>
  <c r="I3395"/>
  <c r="K3394"/>
  <c r="J3394"/>
  <c r="I3394"/>
  <c r="K3393"/>
  <c r="J3393"/>
  <c r="I3393"/>
  <c r="K3392"/>
  <c r="J3392"/>
  <c r="I3392"/>
  <c r="K3391"/>
  <c r="J3391"/>
  <c r="I3391"/>
  <c r="K3390"/>
  <c r="J3390"/>
  <c r="I3390"/>
  <c r="K3389"/>
  <c r="J3389"/>
  <c r="I3389"/>
  <c r="K3388"/>
  <c r="J3388"/>
  <c r="I3388"/>
  <c r="K3387"/>
  <c r="J3387"/>
  <c r="I3387"/>
  <c r="K3386"/>
  <c r="J3386"/>
  <c r="I3386"/>
  <c r="K3385"/>
  <c r="J3385"/>
  <c r="I3385"/>
  <c r="K3384"/>
  <c r="J3384"/>
  <c r="I3384"/>
  <c r="K3383"/>
  <c r="J3383"/>
  <c r="I3383"/>
  <c r="K3382"/>
  <c r="J3382"/>
  <c r="I3382"/>
  <c r="K3381"/>
  <c r="J3381"/>
  <c r="I3381"/>
  <c r="K3380"/>
  <c r="J3380"/>
  <c r="I3380"/>
  <c r="K3379"/>
  <c r="J3379"/>
  <c r="I3379"/>
  <c r="K3378"/>
  <c r="J3378"/>
  <c r="I3378"/>
  <c r="K3377"/>
  <c r="J3377"/>
  <c r="I3377"/>
  <c r="K3376"/>
  <c r="J3376"/>
  <c r="I3376"/>
  <c r="K3375"/>
  <c r="J3375"/>
  <c r="I3375"/>
  <c r="K3374"/>
  <c r="J3374"/>
  <c r="I3374"/>
  <c r="K3373"/>
  <c r="J3373"/>
  <c r="I3373"/>
  <c r="K3372"/>
  <c r="J3372"/>
  <c r="I3372"/>
  <c r="K3371"/>
  <c r="J3371"/>
  <c r="I3371"/>
  <c r="K3370"/>
  <c r="J3370"/>
  <c r="I3370"/>
  <c r="K3369"/>
  <c r="J3369"/>
  <c r="I3369"/>
  <c r="K3368"/>
  <c r="J3368"/>
  <c r="I3368"/>
  <c r="K3367"/>
  <c r="J3367"/>
  <c r="I3367"/>
  <c r="K3366"/>
  <c r="J3366"/>
  <c r="I3366"/>
  <c r="K3365"/>
  <c r="J3365"/>
  <c r="I3365"/>
  <c r="K3364"/>
  <c r="J3364"/>
  <c r="I3364"/>
  <c r="K3363"/>
  <c r="J3363"/>
  <c r="I3363"/>
  <c r="K3362"/>
  <c r="J3362"/>
  <c r="I3362"/>
  <c r="K3361"/>
  <c r="J3361"/>
  <c r="I3361"/>
  <c r="K3360"/>
  <c r="J3360"/>
  <c r="I3360"/>
  <c r="K3359"/>
  <c r="J3359"/>
  <c r="I3359"/>
  <c r="K3358"/>
  <c r="J3358"/>
  <c r="I3358"/>
  <c r="K3357"/>
  <c r="J3357"/>
  <c r="I3357"/>
  <c r="K3356"/>
  <c r="J3356"/>
  <c r="I3356"/>
  <c r="K3355"/>
  <c r="J3355"/>
  <c r="I3355"/>
  <c r="K3354"/>
  <c r="J3354"/>
  <c r="I3354"/>
  <c r="K3353"/>
  <c r="J3353"/>
  <c r="I3353"/>
  <c r="K3352"/>
  <c r="J3352"/>
  <c r="I3352"/>
  <c r="K3351"/>
  <c r="J3351"/>
  <c r="I3351"/>
  <c r="K3350"/>
  <c r="J3350"/>
  <c r="I3350"/>
  <c r="K3349"/>
  <c r="J3349"/>
  <c r="I3349"/>
  <c r="K3348"/>
  <c r="J3348"/>
  <c r="I3348"/>
  <c r="K3347"/>
  <c r="J3347"/>
  <c r="I3347"/>
  <c r="K3346"/>
  <c r="J3346"/>
  <c r="I3346"/>
  <c r="K3345"/>
  <c r="J3345"/>
  <c r="I3345"/>
  <c r="K3344"/>
  <c r="J3344"/>
  <c r="I3344"/>
  <c r="K3343"/>
  <c r="J3343"/>
  <c r="I3343"/>
  <c r="K3342"/>
  <c r="J3342"/>
  <c r="I3342"/>
  <c r="K3341"/>
  <c r="J3341"/>
  <c r="I3341"/>
  <c r="K3340"/>
  <c r="J3340"/>
  <c r="I3340"/>
  <c r="K3339"/>
  <c r="J3339"/>
  <c r="I3339"/>
  <c r="K3338"/>
  <c r="J3338"/>
  <c r="I3338"/>
  <c r="K3337"/>
  <c r="J3337"/>
  <c r="I3337"/>
  <c r="K3336"/>
  <c r="J3336"/>
  <c r="I3336"/>
  <c r="K3335"/>
  <c r="J3335"/>
  <c r="I3335"/>
  <c r="K3334"/>
  <c r="J3334"/>
  <c r="I3334"/>
  <c r="K3333"/>
  <c r="J3333"/>
  <c r="I3333"/>
  <c r="K3332"/>
  <c r="J3332"/>
  <c r="I3332"/>
  <c r="K3331"/>
  <c r="J3331"/>
  <c r="I3331"/>
  <c r="K3330"/>
  <c r="J3330"/>
  <c r="I3330"/>
  <c r="K3329"/>
  <c r="J3329"/>
  <c r="I3329"/>
  <c r="K3328"/>
  <c r="J3328"/>
  <c r="I3328"/>
  <c r="K3327"/>
  <c r="J3327"/>
  <c r="I3327"/>
  <c r="K3326"/>
  <c r="J3326"/>
  <c r="I3326"/>
  <c r="K3325"/>
  <c r="J3325"/>
  <c r="I3325"/>
  <c r="K3324"/>
  <c r="J3324"/>
  <c r="I3324"/>
  <c r="K3323"/>
  <c r="J3323"/>
  <c r="I3323"/>
  <c r="K3322"/>
  <c r="J3322"/>
  <c r="I3322"/>
  <c r="K3321"/>
  <c r="J3321"/>
  <c r="I3321"/>
  <c r="K3320"/>
  <c r="J3320"/>
  <c r="I3320"/>
  <c r="K3319"/>
  <c r="J3319"/>
  <c r="I3319"/>
  <c r="K3318"/>
  <c r="J3318"/>
  <c r="I3318"/>
  <c r="K3317"/>
  <c r="J3317"/>
  <c r="I3317"/>
  <c r="K3316"/>
  <c r="J3316"/>
  <c r="I3316"/>
  <c r="K3315"/>
  <c r="J3315"/>
  <c r="I3315"/>
  <c r="K3314"/>
  <c r="J3314"/>
  <c r="I3314"/>
  <c r="K3313"/>
  <c r="J3313"/>
  <c r="I3313"/>
  <c r="K3312"/>
  <c r="J3312"/>
  <c r="I3312"/>
  <c r="K3311"/>
  <c r="J3311"/>
  <c r="I3311"/>
  <c r="K3310"/>
  <c r="J3310"/>
  <c r="I3310"/>
  <c r="K3309"/>
  <c r="J3309"/>
  <c r="I3309"/>
  <c r="K3308"/>
  <c r="J3308"/>
  <c r="I3308"/>
  <c r="K3307"/>
  <c r="J3307"/>
  <c r="I3307"/>
  <c r="K3306"/>
  <c r="J3306"/>
  <c r="I3306"/>
  <c r="K3305"/>
  <c r="J3305"/>
  <c r="I3305"/>
  <c r="K3304"/>
  <c r="J3304"/>
  <c r="I3304"/>
  <c r="K3303"/>
  <c r="J3303"/>
  <c r="I3303"/>
  <c r="K3302"/>
  <c r="J3302"/>
  <c r="I3302"/>
  <c r="K3301"/>
  <c r="J3301"/>
  <c r="I3301"/>
  <c r="K3300"/>
  <c r="J3300"/>
  <c r="I3300"/>
  <c r="K3299"/>
  <c r="J3299"/>
  <c r="I3299"/>
  <c r="K3298"/>
  <c r="J3298"/>
  <c r="I3298"/>
  <c r="K3297"/>
  <c r="J3297"/>
  <c r="I3297"/>
  <c r="K3296"/>
  <c r="J3296"/>
  <c r="I3296"/>
  <c r="K3295"/>
  <c r="J3295"/>
  <c r="I3295"/>
  <c r="K3294"/>
  <c r="J3294"/>
  <c r="I3294"/>
  <c r="K3293"/>
  <c r="J3293"/>
  <c r="I3293"/>
  <c r="K3292"/>
  <c r="J3292"/>
  <c r="I3292"/>
  <c r="K3291"/>
  <c r="J3291"/>
  <c r="I3291"/>
  <c r="K3290"/>
  <c r="J3290"/>
  <c r="I3290"/>
  <c r="K3289"/>
  <c r="J3289"/>
  <c r="I3289"/>
  <c r="K3288"/>
  <c r="J3288"/>
  <c r="I3288"/>
  <c r="K3287"/>
  <c r="J3287"/>
  <c r="I3287"/>
  <c r="K3286"/>
  <c r="J3286"/>
  <c r="I3286"/>
  <c r="K3285"/>
  <c r="J3285"/>
  <c r="I3285"/>
  <c r="K3284"/>
  <c r="J3284"/>
  <c r="I3284"/>
  <c r="K3283"/>
  <c r="J3283"/>
  <c r="I3283"/>
  <c r="K3282"/>
  <c r="J3282"/>
  <c r="I3282"/>
  <c r="K3281"/>
  <c r="J3281"/>
  <c r="I3281"/>
  <c r="K3280"/>
  <c r="J3280"/>
  <c r="I3280"/>
  <c r="K3279"/>
  <c r="J3279"/>
  <c r="I3279"/>
  <c r="K3278"/>
  <c r="J3278"/>
  <c r="I3278"/>
  <c r="K3277"/>
  <c r="J3277"/>
  <c r="I3277"/>
  <c r="K3276"/>
  <c r="J3276"/>
  <c r="I3276"/>
  <c r="K3275"/>
  <c r="J3275"/>
  <c r="I3275"/>
  <c r="K3274"/>
  <c r="J3274"/>
  <c r="I3274"/>
  <c r="K3273"/>
  <c r="J3273"/>
  <c r="I3273"/>
  <c r="K3272"/>
  <c r="J3272"/>
  <c r="I3272"/>
  <c r="K3271"/>
  <c r="J3271"/>
  <c r="I3271"/>
  <c r="K3270"/>
  <c r="J3270"/>
  <c r="I3270"/>
  <c r="K3269"/>
  <c r="J3269"/>
  <c r="I3269"/>
  <c r="K3268"/>
  <c r="J3268"/>
  <c r="I3268"/>
  <c r="K3267"/>
  <c r="J3267"/>
  <c r="I3267"/>
  <c r="K3266"/>
  <c r="J3266"/>
  <c r="I3266"/>
  <c r="K3265"/>
  <c r="J3265"/>
  <c r="I3265"/>
  <c r="K3264"/>
  <c r="J3264"/>
  <c r="I3264"/>
  <c r="K3263"/>
  <c r="J3263"/>
  <c r="I3263"/>
  <c r="K3262"/>
  <c r="J3262"/>
  <c r="I3262"/>
  <c r="K3261"/>
  <c r="J3261"/>
  <c r="I3261"/>
  <c r="K3260"/>
  <c r="J3260"/>
  <c r="I3260"/>
  <c r="K3259"/>
  <c r="J3259"/>
  <c r="I3259"/>
  <c r="K3258"/>
  <c r="J3258"/>
  <c r="I3258"/>
  <c r="K3257"/>
  <c r="J3257"/>
  <c r="I3257"/>
  <c r="K3256"/>
  <c r="J3256"/>
  <c r="I3256"/>
  <c r="K3255"/>
  <c r="J3255"/>
  <c r="I3255"/>
  <c r="K3254"/>
  <c r="J3254"/>
  <c r="I3254"/>
  <c r="K3253"/>
  <c r="J3253"/>
  <c r="I3253"/>
  <c r="K3252"/>
  <c r="J3252"/>
  <c r="I3252"/>
  <c r="K3251"/>
  <c r="J3251"/>
  <c r="I3251"/>
  <c r="K3250"/>
  <c r="J3250"/>
  <c r="I3250"/>
  <c r="K3249"/>
  <c r="J3249"/>
  <c r="I3249"/>
  <c r="K3248"/>
  <c r="J3248"/>
  <c r="I3248"/>
  <c r="K3247"/>
  <c r="J3247"/>
  <c r="I3247"/>
  <c r="K3246"/>
  <c r="J3246"/>
  <c r="I3246"/>
  <c r="K3245"/>
  <c r="J3245"/>
  <c r="I3245"/>
  <c r="K3244"/>
  <c r="J3244"/>
  <c r="I3244"/>
  <c r="K3243"/>
  <c r="J3243"/>
  <c r="I3243"/>
  <c r="K3242"/>
  <c r="J3242"/>
  <c r="I3242"/>
  <c r="K3241"/>
  <c r="J3241"/>
  <c r="I3241"/>
  <c r="K3240"/>
  <c r="J3240"/>
  <c r="I3240"/>
  <c r="K3239"/>
  <c r="J3239"/>
  <c r="I3239"/>
  <c r="K3238"/>
  <c r="J3238"/>
  <c r="I3238"/>
  <c r="K3237"/>
  <c r="J3237"/>
  <c r="I3237"/>
  <c r="K3236"/>
  <c r="J3236"/>
  <c r="I3236"/>
  <c r="K3235"/>
  <c r="J3235"/>
  <c r="I3235"/>
  <c r="K3234"/>
  <c r="J3234"/>
  <c r="I3234"/>
  <c r="K3233"/>
  <c r="J3233"/>
  <c r="I3233"/>
  <c r="K3232"/>
  <c r="J3232"/>
  <c r="I3232"/>
  <c r="K3231"/>
  <c r="J3231"/>
  <c r="I3231"/>
  <c r="K3230"/>
  <c r="J3230"/>
  <c r="I3230"/>
  <c r="K3229"/>
  <c r="J3229"/>
  <c r="I3229"/>
  <c r="K3228"/>
  <c r="J3228"/>
  <c r="I3228"/>
  <c r="K3227"/>
  <c r="J3227"/>
  <c r="I3227"/>
  <c r="K3226"/>
  <c r="J3226"/>
  <c r="I3226"/>
  <c r="K3225"/>
  <c r="J3225"/>
  <c r="I3225"/>
  <c r="K3224"/>
  <c r="J3224"/>
  <c r="I3224"/>
  <c r="K3223"/>
  <c r="J3223"/>
  <c r="I3223"/>
  <c r="K3222"/>
  <c r="J3222"/>
  <c r="I3222"/>
  <c r="K3221"/>
  <c r="J3221"/>
  <c r="I3221"/>
  <c r="K3220"/>
  <c r="J3220"/>
  <c r="I3220"/>
  <c r="K3219"/>
  <c r="J3219"/>
  <c r="I3219"/>
  <c r="K3218"/>
  <c r="J3218"/>
  <c r="I3218"/>
  <c r="K3217"/>
  <c r="J3217"/>
  <c r="I3217"/>
  <c r="K3216"/>
  <c r="J3216"/>
  <c r="I3216"/>
  <c r="K3215"/>
  <c r="J3215"/>
  <c r="I3215"/>
  <c r="K3214"/>
  <c r="J3214"/>
  <c r="I3214"/>
  <c r="K3213"/>
  <c r="J3213"/>
  <c r="I3213"/>
  <c r="K3212"/>
  <c r="J3212"/>
  <c r="I3212"/>
  <c r="K3211"/>
  <c r="J3211"/>
  <c r="I3211"/>
  <c r="K3210"/>
  <c r="J3210"/>
  <c r="I3210"/>
  <c r="K3209"/>
  <c r="J3209"/>
  <c r="I3209"/>
  <c r="K3208"/>
  <c r="J3208"/>
  <c r="I3208"/>
  <c r="K3207"/>
  <c r="J3207"/>
  <c r="I3207"/>
  <c r="K3206"/>
  <c r="J3206"/>
  <c r="I3206"/>
  <c r="K3205"/>
  <c r="J3205"/>
  <c r="I3205"/>
  <c r="K3204"/>
  <c r="J3204"/>
  <c r="I3204"/>
  <c r="K3203"/>
  <c r="J3203"/>
  <c r="I3203"/>
  <c r="K3202"/>
  <c r="J3202"/>
  <c r="I3202"/>
  <c r="K3201"/>
  <c r="J3201"/>
  <c r="I3201"/>
  <c r="K3200"/>
  <c r="J3200"/>
  <c r="I3200"/>
  <c r="K3199"/>
  <c r="J3199"/>
  <c r="I3199"/>
  <c r="K3198"/>
  <c r="J3198"/>
  <c r="I3198"/>
  <c r="K3197"/>
  <c r="J3197"/>
  <c r="I3197"/>
  <c r="K3196"/>
  <c r="J3196"/>
  <c r="I3196"/>
  <c r="K3195"/>
  <c r="J3195"/>
  <c r="I3195"/>
  <c r="K3194"/>
  <c r="J3194"/>
  <c r="I3194"/>
  <c r="K3193"/>
  <c r="J3193"/>
  <c r="I3193"/>
  <c r="K3192"/>
  <c r="J3192"/>
  <c r="I3192"/>
  <c r="K3191"/>
  <c r="J3191"/>
  <c r="I3191"/>
  <c r="K3190"/>
  <c r="J3190"/>
  <c r="I3190"/>
  <c r="K3189"/>
  <c r="J3189"/>
  <c r="I3189"/>
  <c r="K3188"/>
  <c r="J3188"/>
  <c r="I3188"/>
  <c r="K3187"/>
  <c r="J3187"/>
  <c r="I3187"/>
  <c r="K3186"/>
  <c r="J3186"/>
  <c r="I3186"/>
  <c r="K3185"/>
  <c r="J3185"/>
  <c r="I3185"/>
  <c r="K3184"/>
  <c r="J3184"/>
  <c r="I3184"/>
  <c r="K3183"/>
  <c r="J3183"/>
  <c r="I3183"/>
  <c r="K3182"/>
  <c r="J3182"/>
  <c r="I3182"/>
  <c r="K3181"/>
  <c r="J3181"/>
  <c r="I3181"/>
  <c r="K3180"/>
  <c r="J3180"/>
  <c r="I3180"/>
  <c r="K3179"/>
  <c r="J3179"/>
  <c r="I3179"/>
  <c r="K3178"/>
  <c r="J3178"/>
  <c r="I3178"/>
  <c r="K3177"/>
  <c r="J3177"/>
  <c r="I3177"/>
  <c r="K3176"/>
  <c r="J3176"/>
  <c r="I3176"/>
  <c r="K3175"/>
  <c r="J3175"/>
  <c r="I3175"/>
  <c r="K3174"/>
  <c r="J3174"/>
  <c r="I3174"/>
  <c r="K3173"/>
  <c r="J3173"/>
  <c r="I3173"/>
  <c r="K3172"/>
  <c r="J3172"/>
  <c r="I3172"/>
  <c r="K3171"/>
  <c r="J3171"/>
  <c r="I3171"/>
  <c r="K3170"/>
  <c r="J3170"/>
  <c r="I3170"/>
  <c r="K3169"/>
  <c r="J3169"/>
  <c r="I3169"/>
  <c r="K3168"/>
  <c r="J3168"/>
  <c r="I3168"/>
  <c r="K3167"/>
  <c r="J3167"/>
  <c r="I3167"/>
  <c r="K3166"/>
  <c r="J3166"/>
  <c r="I3166"/>
  <c r="K3165"/>
  <c r="J3165"/>
  <c r="I3165"/>
  <c r="K3164"/>
  <c r="J3164"/>
  <c r="I3164"/>
  <c r="K3163"/>
  <c r="J3163"/>
  <c r="I3163"/>
  <c r="K3162"/>
  <c r="J3162"/>
  <c r="I3162"/>
  <c r="K3161"/>
  <c r="J3161"/>
  <c r="I3161"/>
  <c r="K3160"/>
  <c r="J3160"/>
  <c r="I3160"/>
  <c r="K3159"/>
  <c r="J3159"/>
  <c r="I3159"/>
  <c r="K3158"/>
  <c r="J3158"/>
  <c r="I3158"/>
  <c r="K3157"/>
  <c r="J3157"/>
  <c r="I3157"/>
  <c r="K3156"/>
  <c r="J3156"/>
  <c r="I3156"/>
  <c r="K3155"/>
  <c r="J3155"/>
  <c r="I3155"/>
  <c r="K3154"/>
  <c r="J3154"/>
  <c r="I3154"/>
  <c r="K3153"/>
  <c r="J3153"/>
  <c r="I3153"/>
  <c r="K3152"/>
  <c r="J3152"/>
  <c r="I3152"/>
  <c r="K3151"/>
  <c r="J3151"/>
  <c r="I3151"/>
  <c r="K3150"/>
  <c r="J3150"/>
  <c r="I3150"/>
  <c r="K3149"/>
  <c r="J3149"/>
  <c r="I3149"/>
  <c r="K3148"/>
  <c r="J3148"/>
  <c r="I3148"/>
  <c r="K3147"/>
  <c r="J3147"/>
  <c r="I3147"/>
  <c r="K3146"/>
  <c r="J3146"/>
  <c r="I3146"/>
  <c r="K3145"/>
  <c r="J3145"/>
  <c r="I3145"/>
  <c r="K3144"/>
  <c r="J3144"/>
  <c r="I3144"/>
  <c r="K3143"/>
  <c r="J3143"/>
  <c r="I3143"/>
  <c r="K3142"/>
  <c r="J3142"/>
  <c r="I3142"/>
  <c r="K3141"/>
  <c r="J3141"/>
  <c r="I3141"/>
  <c r="K3140"/>
  <c r="J3140"/>
  <c r="I3140"/>
  <c r="K3139"/>
  <c r="J3139"/>
  <c r="I3139"/>
  <c r="K3138"/>
  <c r="J3138"/>
  <c r="I3138"/>
  <c r="K3137"/>
  <c r="J3137"/>
  <c r="I3137"/>
  <c r="K3136"/>
  <c r="J3136"/>
  <c r="I3136"/>
  <c r="K3135"/>
  <c r="J3135"/>
  <c r="I3135"/>
  <c r="K3134"/>
  <c r="J3134"/>
  <c r="I3134"/>
  <c r="K3133"/>
  <c r="J3133"/>
  <c r="I3133"/>
  <c r="K3132"/>
  <c r="J3132"/>
  <c r="I3132"/>
  <c r="K3131"/>
  <c r="J3131"/>
  <c r="I3131"/>
  <c r="K3130"/>
  <c r="J3130"/>
  <c r="I3130"/>
  <c r="K3129"/>
  <c r="J3129"/>
  <c r="I3129"/>
  <c r="K3128"/>
  <c r="J3128"/>
  <c r="I3128"/>
  <c r="K3127"/>
  <c r="J3127"/>
  <c r="I3127"/>
  <c r="K3126"/>
  <c r="J3126"/>
  <c r="I3126"/>
  <c r="K3125"/>
  <c r="J3125"/>
  <c r="I3125"/>
  <c r="K3124"/>
  <c r="J3124"/>
  <c r="I3124"/>
  <c r="K3123"/>
  <c r="J3123"/>
  <c r="I3123"/>
  <c r="K3122"/>
  <c r="J3122"/>
  <c r="I3122"/>
  <c r="K3121"/>
  <c r="J3121"/>
  <c r="I3121"/>
  <c r="K3120"/>
  <c r="J3120"/>
  <c r="I3120"/>
  <c r="K3119"/>
  <c r="J3119"/>
  <c r="I3119"/>
  <c r="K3118"/>
  <c r="J3118"/>
  <c r="I3118"/>
  <c r="K3117"/>
  <c r="J3117"/>
  <c r="I3117"/>
  <c r="K3116"/>
  <c r="J3116"/>
  <c r="I3116"/>
  <c r="K3115"/>
  <c r="J3115"/>
  <c r="I3115"/>
  <c r="K3114"/>
  <c r="J3114"/>
  <c r="I3114"/>
  <c r="K3113"/>
  <c r="J3113"/>
  <c r="I3113"/>
  <c r="K3112"/>
  <c r="J3112"/>
  <c r="I3112"/>
  <c r="K3111"/>
  <c r="J3111"/>
  <c r="I3111"/>
  <c r="K3110"/>
  <c r="J3110"/>
  <c r="I3110"/>
  <c r="K3109"/>
  <c r="J3109"/>
  <c r="I3109"/>
  <c r="K3108"/>
  <c r="J3108"/>
  <c r="I3108"/>
  <c r="K3107"/>
  <c r="J3107"/>
  <c r="I3107"/>
  <c r="K3106"/>
  <c r="J3106"/>
  <c r="I3106"/>
  <c r="K3105"/>
  <c r="J3105"/>
  <c r="I3105"/>
  <c r="K3104"/>
  <c r="J3104"/>
  <c r="I3104"/>
  <c r="K3103"/>
  <c r="J3103"/>
  <c r="I3103"/>
  <c r="K3102"/>
  <c r="J3102"/>
  <c r="I3102"/>
  <c r="K3101"/>
  <c r="J3101"/>
  <c r="I3101"/>
  <c r="K3100"/>
  <c r="J3100"/>
  <c r="I3100"/>
  <c r="K3099"/>
  <c r="J3099"/>
  <c r="I3099"/>
  <c r="K3098"/>
  <c r="J3098"/>
  <c r="I3098"/>
  <c r="K3097"/>
  <c r="J3097"/>
  <c r="I3097"/>
  <c r="K3096"/>
  <c r="J3096"/>
  <c r="I3096"/>
  <c r="K3095"/>
  <c r="J3095"/>
  <c r="I3095"/>
  <c r="K3094"/>
  <c r="J3094"/>
  <c r="I3094"/>
  <c r="K3093"/>
  <c r="J3093"/>
  <c r="I3093"/>
  <c r="K3092"/>
  <c r="J3092"/>
  <c r="I3092"/>
  <c r="K3091"/>
  <c r="J3091"/>
  <c r="I3091"/>
  <c r="K3090"/>
  <c r="J3090"/>
  <c r="I3090"/>
  <c r="K3089"/>
  <c r="J3089"/>
  <c r="I3089"/>
  <c r="K3088"/>
  <c r="J3088"/>
  <c r="I3088"/>
  <c r="K3087"/>
  <c r="J3087"/>
  <c r="I3087"/>
  <c r="K3086"/>
  <c r="J3086"/>
  <c r="I3086"/>
  <c r="K3085"/>
  <c r="J3085"/>
  <c r="I3085"/>
  <c r="K3084"/>
  <c r="J3084"/>
  <c r="I3084"/>
  <c r="K3083"/>
  <c r="J3083"/>
  <c r="I3083"/>
  <c r="K3082"/>
  <c r="J3082"/>
  <c r="I3082"/>
  <c r="K3081"/>
  <c r="J3081"/>
  <c r="I3081"/>
  <c r="K3080"/>
  <c r="J3080"/>
  <c r="I3080"/>
  <c r="K3079"/>
  <c r="J3079"/>
  <c r="I3079"/>
  <c r="K3078"/>
  <c r="J3078"/>
  <c r="I3078"/>
  <c r="K3077"/>
  <c r="J3077"/>
  <c r="I3077"/>
  <c r="K3076"/>
  <c r="J3076"/>
  <c r="I3076"/>
  <c r="K3075"/>
  <c r="J3075"/>
  <c r="I3075"/>
  <c r="K3074"/>
  <c r="J3074"/>
  <c r="I3074"/>
  <c r="K3073"/>
  <c r="J3073"/>
  <c r="I3073"/>
  <c r="K3072"/>
  <c r="J3072"/>
  <c r="I3072"/>
  <c r="K3071"/>
  <c r="J3071"/>
  <c r="I3071"/>
  <c r="K3070"/>
  <c r="J3070"/>
  <c r="I3070"/>
  <c r="K3069"/>
  <c r="J3069"/>
  <c r="I3069"/>
  <c r="K3068"/>
  <c r="J3068"/>
  <c r="I3068"/>
  <c r="K3067"/>
  <c r="J3067"/>
  <c r="I3067"/>
  <c r="K3066"/>
  <c r="J3066"/>
  <c r="I3066"/>
  <c r="K3065"/>
  <c r="J3065"/>
  <c r="I3065"/>
  <c r="K3064"/>
  <c r="J3064"/>
  <c r="I3064"/>
  <c r="K3063"/>
  <c r="J3063"/>
  <c r="I3063"/>
  <c r="K3062"/>
  <c r="J3062"/>
  <c r="I3062"/>
  <c r="K3061"/>
  <c r="J3061"/>
  <c r="I3061"/>
  <c r="K3060"/>
  <c r="J3060"/>
  <c r="I3060"/>
  <c r="K3059"/>
  <c r="J3059"/>
  <c r="I3059"/>
  <c r="K3058"/>
  <c r="J3058"/>
  <c r="I3058"/>
  <c r="K3057"/>
  <c r="J3057"/>
  <c r="I3057"/>
  <c r="K3056"/>
  <c r="J3056"/>
  <c r="I3056"/>
  <c r="K3055"/>
  <c r="J3055"/>
  <c r="I3055"/>
  <c r="K3054"/>
  <c r="J3054"/>
  <c r="I3054"/>
  <c r="K3053"/>
  <c r="J3053"/>
  <c r="I3053"/>
  <c r="K3052"/>
  <c r="J3052"/>
  <c r="I3052"/>
  <c r="K3051"/>
  <c r="J3051"/>
  <c r="I3051"/>
  <c r="K3050"/>
  <c r="J3050"/>
  <c r="I3050"/>
  <c r="K3049"/>
  <c r="J3049"/>
  <c r="I3049"/>
  <c r="K3048"/>
  <c r="J3048"/>
  <c r="I3048"/>
  <c r="K3047"/>
  <c r="J3047"/>
  <c r="I3047"/>
  <c r="K3046"/>
  <c r="J3046"/>
  <c r="I3046"/>
  <c r="K3045"/>
  <c r="J3045"/>
  <c r="I3045"/>
  <c r="K3044"/>
  <c r="J3044"/>
  <c r="I3044"/>
  <c r="K3043"/>
  <c r="J3043"/>
  <c r="I3043"/>
  <c r="K3042"/>
  <c r="J3042"/>
  <c r="I3042"/>
  <c r="K3041"/>
  <c r="J3041"/>
  <c r="I3041"/>
  <c r="K3040"/>
  <c r="J3040"/>
  <c r="I3040"/>
  <c r="K3039"/>
  <c r="J3039"/>
  <c r="I3039"/>
  <c r="K3038"/>
  <c r="J3038"/>
  <c r="I3038"/>
  <c r="K3037"/>
  <c r="J3037"/>
  <c r="I3037"/>
  <c r="K3036"/>
  <c r="J3036"/>
  <c r="I3036"/>
  <c r="K3035"/>
  <c r="J3035"/>
  <c r="I3035"/>
  <c r="K3034"/>
  <c r="J3034"/>
  <c r="I3034"/>
  <c r="K3033"/>
  <c r="J3033"/>
  <c r="I3033"/>
  <c r="K3032"/>
  <c r="J3032"/>
  <c r="I3032"/>
  <c r="K3031"/>
  <c r="J3031"/>
  <c r="I3031"/>
  <c r="K3030"/>
  <c r="J3030"/>
  <c r="I3030"/>
  <c r="K3029"/>
  <c r="J3029"/>
  <c r="I3029"/>
  <c r="K3028"/>
  <c r="J3028"/>
  <c r="I3028"/>
  <c r="K3027"/>
  <c r="J3027"/>
  <c r="I3027"/>
  <c r="K3026"/>
  <c r="J3026"/>
  <c r="I3026"/>
  <c r="K3025"/>
  <c r="J3025"/>
  <c r="I3025"/>
  <c r="K3024"/>
  <c r="J3024"/>
  <c r="I3024"/>
  <c r="K3023"/>
  <c r="J3023"/>
  <c r="I3023"/>
  <c r="K3022"/>
  <c r="J3022"/>
  <c r="I3022"/>
  <c r="K3021"/>
  <c r="J3021"/>
  <c r="I3021"/>
  <c r="K3020"/>
  <c r="J3020"/>
  <c r="I3020"/>
  <c r="K3019"/>
  <c r="J3019"/>
  <c r="I3019"/>
  <c r="K3018"/>
  <c r="J3018"/>
  <c r="I3018"/>
  <c r="K3017"/>
  <c r="J3017"/>
  <c r="I3017"/>
  <c r="K3016"/>
  <c r="J3016"/>
  <c r="I3016"/>
  <c r="K3015"/>
  <c r="J3015"/>
  <c r="I3015"/>
  <c r="K3014"/>
  <c r="J3014"/>
  <c r="I3014"/>
  <c r="K3013"/>
  <c r="J3013"/>
  <c r="I3013"/>
  <c r="K3012"/>
  <c r="J3012"/>
  <c r="I3012"/>
  <c r="K3011"/>
  <c r="J3011"/>
  <c r="I3011"/>
  <c r="K3010"/>
  <c r="J3010"/>
  <c r="I3010"/>
  <c r="K3009"/>
  <c r="J3009"/>
  <c r="I3009"/>
  <c r="K3008"/>
  <c r="J3008"/>
  <c r="I3008"/>
  <c r="K3007"/>
  <c r="J3007"/>
  <c r="I3007"/>
  <c r="K3006"/>
  <c r="J3006"/>
  <c r="I3006"/>
  <c r="K3005"/>
  <c r="J3005"/>
  <c r="I3005"/>
  <c r="K3004"/>
  <c r="J3004"/>
  <c r="I3004"/>
  <c r="K3003"/>
  <c r="J3003"/>
  <c r="I3003"/>
  <c r="K3002"/>
  <c r="J3002"/>
  <c r="I3002"/>
  <c r="K3001"/>
  <c r="J3001"/>
  <c r="I3001"/>
  <c r="K3000"/>
  <c r="J3000"/>
  <c r="I3000"/>
  <c r="K2999"/>
  <c r="J2999"/>
  <c r="I2999"/>
  <c r="K2998"/>
  <c r="J2998"/>
  <c r="I2998"/>
  <c r="K2997"/>
  <c r="J2997"/>
  <c r="I2997"/>
  <c r="K2996"/>
  <c r="J2996"/>
  <c r="I2996"/>
  <c r="K2995"/>
  <c r="J2995"/>
  <c r="I2995"/>
  <c r="K2994"/>
  <c r="J2994"/>
  <c r="I2994"/>
  <c r="K2993"/>
  <c r="J2993"/>
  <c r="I2993"/>
  <c r="K2992"/>
  <c r="J2992"/>
  <c r="I2992"/>
  <c r="K2991"/>
  <c r="J2991"/>
  <c r="I2991"/>
  <c r="K2990"/>
  <c r="J2990"/>
  <c r="I2990"/>
  <c r="K2989"/>
  <c r="J2989"/>
  <c r="I2989"/>
  <c r="K2988"/>
  <c r="J2988"/>
  <c r="I2988"/>
  <c r="K2987"/>
  <c r="J2987"/>
  <c r="I2987"/>
  <c r="K2986"/>
  <c r="J2986"/>
  <c r="I2986"/>
  <c r="K2985"/>
  <c r="J2985"/>
  <c r="I2985"/>
  <c r="K2984"/>
  <c r="J2984"/>
  <c r="I2984"/>
  <c r="K2983"/>
  <c r="J2983"/>
  <c r="I2983"/>
  <c r="K2982"/>
  <c r="J2982"/>
  <c r="I2982"/>
  <c r="K2981"/>
  <c r="J2981"/>
  <c r="I2981"/>
  <c r="K2980"/>
  <c r="J2980"/>
  <c r="I2980"/>
  <c r="K2979"/>
  <c r="J2979"/>
  <c r="I2979"/>
  <c r="K2978"/>
  <c r="J2978"/>
  <c r="I2978"/>
  <c r="K2977"/>
  <c r="J2977"/>
  <c r="I2977"/>
  <c r="K2976"/>
  <c r="J2976"/>
  <c r="I2976"/>
  <c r="K2975"/>
  <c r="J2975"/>
  <c r="I2975"/>
  <c r="K2974"/>
  <c r="J2974"/>
  <c r="I2974"/>
  <c r="K2973"/>
  <c r="J2973"/>
  <c r="I2973"/>
  <c r="K2972"/>
  <c r="J2972"/>
  <c r="I2972"/>
  <c r="K2971"/>
  <c r="J2971"/>
  <c r="I2971"/>
  <c r="K2970"/>
  <c r="J2970"/>
  <c r="I2970"/>
  <c r="K2969"/>
  <c r="J2969"/>
  <c r="I2969"/>
  <c r="K2968"/>
  <c r="J2968"/>
  <c r="I2968"/>
  <c r="K2967"/>
  <c r="J2967"/>
  <c r="I2967"/>
  <c r="K2966"/>
  <c r="J2966"/>
  <c r="I2966"/>
  <c r="K2965"/>
  <c r="J2965"/>
  <c r="I2965"/>
  <c r="K2964"/>
  <c r="J2964"/>
  <c r="I2964"/>
  <c r="K2963"/>
  <c r="J2963"/>
  <c r="I2963"/>
  <c r="K2962"/>
  <c r="J2962"/>
  <c r="I2962"/>
  <c r="K2961"/>
  <c r="J2961"/>
  <c r="I2961"/>
  <c r="K2960"/>
  <c r="J2960"/>
  <c r="I2960"/>
  <c r="K2959"/>
  <c r="J2959"/>
  <c r="I2959"/>
  <c r="K2958"/>
  <c r="J2958"/>
  <c r="I2958"/>
  <c r="K2957"/>
  <c r="J2957"/>
  <c r="I2957"/>
  <c r="K2956"/>
  <c r="J2956"/>
  <c r="I2956"/>
  <c r="K2955"/>
  <c r="J2955"/>
  <c r="I2955"/>
  <c r="K2954"/>
  <c r="J2954"/>
  <c r="I2954"/>
  <c r="K2953"/>
  <c r="J2953"/>
  <c r="I2953"/>
  <c r="K2952"/>
  <c r="J2952"/>
  <c r="I2952"/>
  <c r="K2951"/>
  <c r="J2951"/>
  <c r="I2951"/>
  <c r="K2950"/>
  <c r="J2950"/>
  <c r="I2950"/>
  <c r="K2949"/>
  <c r="J2949"/>
  <c r="I2949"/>
  <c r="K2948"/>
  <c r="J2948"/>
  <c r="I2948"/>
  <c r="K2947"/>
  <c r="J2947"/>
  <c r="I2947"/>
  <c r="K2946"/>
  <c r="J2946"/>
  <c r="I2946"/>
  <c r="K2945"/>
  <c r="J2945"/>
  <c r="I2945"/>
  <c r="K2944"/>
  <c r="J2944"/>
  <c r="I2944"/>
  <c r="K2943"/>
  <c r="J2943"/>
  <c r="I2943"/>
  <c r="K2942"/>
  <c r="J2942"/>
  <c r="I2942"/>
  <c r="K2941"/>
  <c r="J2941"/>
  <c r="I2941"/>
  <c r="K2940"/>
  <c r="J2940"/>
  <c r="I2940"/>
  <c r="K2939"/>
  <c r="J2939"/>
  <c r="I2939"/>
  <c r="K2938"/>
  <c r="J2938"/>
  <c r="I2938"/>
  <c r="K2937"/>
  <c r="J2937"/>
  <c r="I2937"/>
  <c r="K2936"/>
  <c r="J2936"/>
  <c r="I2936"/>
  <c r="K2935"/>
  <c r="J2935"/>
  <c r="I2935"/>
  <c r="K2934"/>
  <c r="J2934"/>
  <c r="I2934"/>
  <c r="K2933"/>
  <c r="J2933"/>
  <c r="I2933"/>
  <c r="K2932"/>
  <c r="J2932"/>
  <c r="I2932"/>
  <c r="K2931"/>
  <c r="J2931"/>
  <c r="I2931"/>
  <c r="K2930"/>
  <c r="J2930"/>
  <c r="I2930"/>
  <c r="K2929"/>
  <c r="J2929"/>
  <c r="I2929"/>
  <c r="K2928"/>
  <c r="J2928"/>
  <c r="I2928"/>
  <c r="K2927"/>
  <c r="J2927"/>
  <c r="I2927"/>
  <c r="K2926"/>
  <c r="J2926"/>
  <c r="I2926"/>
  <c r="K2925"/>
  <c r="J2925"/>
  <c r="I2925"/>
  <c r="K2924"/>
  <c r="J2924"/>
  <c r="I2924"/>
  <c r="K2923"/>
  <c r="J2923"/>
  <c r="I2923"/>
  <c r="K2922"/>
  <c r="J2922"/>
  <c r="I2922"/>
  <c r="K2921"/>
  <c r="J2921"/>
  <c r="I2921"/>
  <c r="K2920"/>
  <c r="J2920"/>
  <c r="I2920"/>
  <c r="K2919"/>
  <c r="J2919"/>
  <c r="I2919"/>
  <c r="K2918"/>
  <c r="J2918"/>
  <c r="I2918"/>
  <c r="K2917"/>
  <c r="J2917"/>
  <c r="I2917"/>
  <c r="K2916"/>
  <c r="J2916"/>
  <c r="I2916"/>
  <c r="K2915"/>
  <c r="J2915"/>
  <c r="I2915"/>
  <c r="K2914"/>
  <c r="J2914"/>
  <c r="I2914"/>
  <c r="K2913"/>
  <c r="J2913"/>
  <c r="I2913"/>
  <c r="K2912"/>
  <c r="J2912"/>
  <c r="I2912"/>
  <c r="K2911"/>
  <c r="J2911"/>
  <c r="I2911"/>
  <c r="K2910"/>
  <c r="J2910"/>
  <c r="I2910"/>
  <c r="K2909"/>
  <c r="J2909"/>
  <c r="I2909"/>
  <c r="K2908"/>
  <c r="J2908"/>
  <c r="I2908"/>
  <c r="K2907"/>
  <c r="J2907"/>
  <c r="I2907"/>
  <c r="K2906"/>
  <c r="J2906"/>
  <c r="I2906"/>
  <c r="K2905"/>
  <c r="J2905"/>
  <c r="I2905"/>
  <c r="K2904"/>
  <c r="J2904"/>
  <c r="I2904"/>
  <c r="K2903"/>
  <c r="J2903"/>
  <c r="I2903"/>
  <c r="K2902"/>
  <c r="J2902"/>
  <c r="I2902"/>
  <c r="K2901"/>
  <c r="J2901"/>
  <c r="I2901"/>
  <c r="K2900"/>
  <c r="J2900"/>
  <c r="I2900"/>
  <c r="K2899"/>
  <c r="J2899"/>
  <c r="I2899"/>
  <c r="K2898"/>
  <c r="J2898"/>
  <c r="I2898"/>
  <c r="K2897"/>
  <c r="J2897"/>
  <c r="I2897"/>
  <c r="K2896"/>
  <c r="J2896"/>
  <c r="I2896"/>
  <c r="K2895"/>
  <c r="J2895"/>
  <c r="I2895"/>
  <c r="K2894"/>
  <c r="J2894"/>
  <c r="I2894"/>
  <c r="K2893"/>
  <c r="J2893"/>
  <c r="I2893"/>
  <c r="K2892"/>
  <c r="J2892"/>
  <c r="I2892"/>
  <c r="K2891"/>
  <c r="J2891"/>
  <c r="I2891"/>
  <c r="K2890"/>
  <c r="J2890"/>
  <c r="I2890"/>
  <c r="K2889"/>
  <c r="J2889"/>
  <c r="I2889"/>
  <c r="K2888"/>
  <c r="J2888"/>
  <c r="I2888"/>
  <c r="K2887"/>
  <c r="J2887"/>
  <c r="I2887"/>
  <c r="K2886"/>
  <c r="J2886"/>
  <c r="I2886"/>
  <c r="K2885"/>
  <c r="J2885"/>
  <c r="I2885"/>
  <c r="K2884"/>
  <c r="J2884"/>
  <c r="I2884"/>
  <c r="K2883"/>
  <c r="J2883"/>
  <c r="I2883"/>
  <c r="K2882"/>
  <c r="J2882"/>
  <c r="I2882"/>
  <c r="K2881"/>
  <c r="J2881"/>
  <c r="I2881"/>
  <c r="K2880"/>
  <c r="J2880"/>
  <c r="I2880"/>
  <c r="K2879"/>
  <c r="J2879"/>
  <c r="I2879"/>
  <c r="K2878"/>
  <c r="J2878"/>
  <c r="I2878"/>
  <c r="K2877"/>
  <c r="J2877"/>
  <c r="I2877"/>
  <c r="K2876"/>
  <c r="J2876"/>
  <c r="I2876"/>
  <c r="K2875"/>
  <c r="J2875"/>
  <c r="I2875"/>
  <c r="K2874"/>
  <c r="J2874"/>
  <c r="I2874"/>
  <c r="K2873"/>
  <c r="J2873"/>
  <c r="I2873"/>
  <c r="K2872"/>
  <c r="J2872"/>
  <c r="I2872"/>
  <c r="K2871"/>
  <c r="J2871"/>
  <c r="I2871"/>
  <c r="K2870"/>
  <c r="J2870"/>
  <c r="I2870"/>
  <c r="K2869"/>
  <c r="J2869"/>
  <c r="I2869"/>
  <c r="K2868"/>
  <c r="J2868"/>
  <c r="I2868"/>
  <c r="K2867"/>
  <c r="J2867"/>
  <c r="I2867"/>
  <c r="K2866"/>
  <c r="J2866"/>
  <c r="I2866"/>
  <c r="K2865"/>
  <c r="J2865"/>
  <c r="I2865"/>
  <c r="K2864"/>
  <c r="J2864"/>
  <c r="I2864"/>
  <c r="K2863"/>
  <c r="J2863"/>
  <c r="I2863"/>
  <c r="K2862"/>
  <c r="J2862"/>
  <c r="I2862"/>
  <c r="K2861"/>
  <c r="J2861"/>
  <c r="I2861"/>
  <c r="K2860"/>
  <c r="J2860"/>
  <c r="I2860"/>
  <c r="K2859"/>
  <c r="J2859"/>
  <c r="I2859"/>
  <c r="K2858"/>
  <c r="J2858"/>
  <c r="I2858"/>
  <c r="K2857"/>
  <c r="J2857"/>
  <c r="I2857"/>
  <c r="K2856"/>
  <c r="J2856"/>
  <c r="I2856"/>
  <c r="K2855"/>
  <c r="J2855"/>
  <c r="I2855"/>
  <c r="K2854"/>
  <c r="J2854"/>
  <c r="I2854"/>
  <c r="K2853"/>
  <c r="J2853"/>
  <c r="I2853"/>
  <c r="K2852"/>
  <c r="J2852"/>
  <c r="I2852"/>
  <c r="K2851"/>
  <c r="J2851"/>
  <c r="I2851"/>
  <c r="K2850"/>
  <c r="J2850"/>
  <c r="I2850"/>
  <c r="K2849"/>
  <c r="J2849"/>
  <c r="I2849"/>
  <c r="K2848"/>
  <c r="J2848"/>
  <c r="I2848"/>
  <c r="K2847"/>
  <c r="J2847"/>
  <c r="I2847"/>
  <c r="K2846"/>
  <c r="J2846"/>
  <c r="I2846"/>
  <c r="K2845"/>
  <c r="J2845"/>
  <c r="I2845"/>
  <c r="K2844"/>
  <c r="J2844"/>
  <c r="I2844"/>
  <c r="K2843"/>
  <c r="J2843"/>
  <c r="I2843"/>
  <c r="K2842"/>
  <c r="J2842"/>
  <c r="I2842"/>
  <c r="K2841"/>
  <c r="J2841"/>
  <c r="I2841"/>
  <c r="K2840"/>
  <c r="J2840"/>
  <c r="I2840"/>
  <c r="K2839"/>
  <c r="J2839"/>
  <c r="I2839"/>
  <c r="K2838"/>
  <c r="J2838"/>
  <c r="I2838"/>
  <c r="K2837"/>
  <c r="J2837"/>
  <c r="I2837"/>
  <c r="K2836"/>
  <c r="J2836"/>
  <c r="I2836"/>
  <c r="K2835"/>
  <c r="J2835"/>
  <c r="I2835"/>
  <c r="K2834"/>
  <c r="J2834"/>
  <c r="I2834"/>
  <c r="K2833"/>
  <c r="J2833"/>
  <c r="I2833"/>
  <c r="K2832"/>
  <c r="J2832"/>
  <c r="I2832"/>
  <c r="K2831"/>
  <c r="J2831"/>
  <c r="I2831"/>
  <c r="K2830"/>
  <c r="J2830"/>
  <c r="I2830"/>
  <c r="K2829"/>
  <c r="J2829"/>
  <c r="I2829"/>
  <c r="K2828"/>
  <c r="J2828"/>
  <c r="I2828"/>
  <c r="K2827"/>
  <c r="J2827"/>
  <c r="I2827"/>
  <c r="K2826"/>
  <c r="J2826"/>
  <c r="I2826"/>
  <c r="K2825"/>
  <c r="J2825"/>
  <c r="I2825"/>
  <c r="K2824"/>
  <c r="J2824"/>
  <c r="I2824"/>
  <c r="K2823"/>
  <c r="J2823"/>
  <c r="I2823"/>
  <c r="K2822"/>
  <c r="J2822"/>
  <c r="I2822"/>
  <c r="K2821"/>
  <c r="J2821"/>
  <c r="I2821"/>
  <c r="K2820"/>
  <c r="J2820"/>
  <c r="I2820"/>
  <c r="K2819"/>
  <c r="J2819"/>
  <c r="I2819"/>
  <c r="K2818"/>
  <c r="J2818"/>
  <c r="I2818"/>
  <c r="K2817"/>
  <c r="J2817"/>
  <c r="I2817"/>
  <c r="K2816"/>
  <c r="J2816"/>
  <c r="I2816"/>
  <c r="K2815"/>
  <c r="J2815"/>
  <c r="I2815"/>
  <c r="K2814"/>
  <c r="J2814"/>
  <c r="I2814"/>
  <c r="K2813"/>
  <c r="J2813"/>
  <c r="I2813"/>
  <c r="K2812"/>
  <c r="J2812"/>
  <c r="I2812"/>
  <c r="K2811"/>
  <c r="J2811"/>
  <c r="I2811"/>
  <c r="K2810"/>
  <c r="J2810"/>
  <c r="I2810"/>
  <c r="K2809"/>
  <c r="J2809"/>
  <c r="I2809"/>
  <c r="K2808"/>
  <c r="J2808"/>
  <c r="I2808"/>
  <c r="K2807"/>
  <c r="J2807"/>
  <c r="I2807"/>
  <c r="K2806"/>
  <c r="J2806"/>
  <c r="I2806"/>
  <c r="K2805"/>
  <c r="J2805"/>
  <c r="I2805"/>
  <c r="K2804"/>
  <c r="J2804"/>
  <c r="I2804"/>
  <c r="K2803"/>
  <c r="J2803"/>
  <c r="I2803"/>
  <c r="K2802"/>
  <c r="J2802"/>
  <c r="I2802"/>
  <c r="K2801"/>
  <c r="J2801"/>
  <c r="I2801"/>
  <c r="K2800"/>
  <c r="J2800"/>
  <c r="I2800"/>
  <c r="K2799"/>
  <c r="J2799"/>
  <c r="I2799"/>
  <c r="K2798"/>
  <c r="J2798"/>
  <c r="I2798"/>
  <c r="K2797"/>
  <c r="J2797"/>
  <c r="I2797"/>
  <c r="K2796"/>
  <c r="J2796"/>
  <c r="I2796"/>
  <c r="K2795"/>
  <c r="J2795"/>
  <c r="I2795"/>
  <c r="K2794"/>
  <c r="J2794"/>
  <c r="I2794"/>
  <c r="K2793"/>
  <c r="J2793"/>
  <c r="I2793"/>
  <c r="K2792"/>
  <c r="J2792"/>
  <c r="I2792"/>
  <c r="K2791"/>
  <c r="J2791"/>
  <c r="I2791"/>
  <c r="K2790"/>
  <c r="J2790"/>
  <c r="I2790"/>
  <c r="K2789"/>
  <c r="J2789"/>
  <c r="I2789"/>
  <c r="K2788"/>
  <c r="J2788"/>
  <c r="I2788"/>
  <c r="K2787"/>
  <c r="J2787"/>
  <c r="I2787"/>
  <c r="K2786"/>
  <c r="J2786"/>
  <c r="I2786"/>
  <c r="K2785"/>
  <c r="J2785"/>
  <c r="I2785"/>
  <c r="K2784"/>
  <c r="J2784"/>
  <c r="I2784"/>
  <c r="K2783"/>
  <c r="J2783"/>
  <c r="I2783"/>
  <c r="K2782"/>
  <c r="J2782"/>
  <c r="I2782"/>
  <c r="K2781"/>
  <c r="J2781"/>
  <c r="I2781"/>
  <c r="K2780"/>
  <c r="J2780"/>
  <c r="I2780"/>
  <c r="K2779"/>
  <c r="J2779"/>
  <c r="I2779"/>
  <c r="K2778"/>
  <c r="J2778"/>
  <c r="I2778"/>
  <c r="K2777"/>
  <c r="J2777"/>
  <c r="I2777"/>
  <c r="K2776"/>
  <c r="J2776"/>
  <c r="I2776"/>
  <c r="K2775"/>
  <c r="J2775"/>
  <c r="I2775"/>
  <c r="K2774"/>
  <c r="J2774"/>
  <c r="I2774"/>
  <c r="K2773"/>
  <c r="J2773"/>
  <c r="I2773"/>
  <c r="K2772"/>
  <c r="J2772"/>
  <c r="I2772"/>
  <c r="K2771"/>
  <c r="J2771"/>
  <c r="I2771"/>
  <c r="K2770"/>
  <c r="J2770"/>
  <c r="I2770"/>
  <c r="K2769"/>
  <c r="J2769"/>
  <c r="I2769"/>
  <c r="K2768"/>
  <c r="J2768"/>
  <c r="I2768"/>
  <c r="K2767"/>
  <c r="J2767"/>
  <c r="I2767"/>
  <c r="K2766"/>
  <c r="J2766"/>
  <c r="I2766"/>
  <c r="K2765"/>
  <c r="J2765"/>
  <c r="I2765"/>
  <c r="K2764"/>
  <c r="J2764"/>
  <c r="I2764"/>
  <c r="K2763"/>
  <c r="J2763"/>
  <c r="I2763"/>
  <c r="K2762"/>
  <c r="J2762"/>
  <c r="I2762"/>
  <c r="K2761"/>
  <c r="J2761"/>
  <c r="I2761"/>
  <c r="K2760"/>
  <c r="J2760"/>
  <c r="I2760"/>
  <c r="K2759"/>
  <c r="J2759"/>
  <c r="I2759"/>
  <c r="K2758"/>
  <c r="J2758"/>
  <c r="I2758"/>
  <c r="K2757"/>
  <c r="J2757"/>
  <c r="I2757"/>
  <c r="K2756"/>
  <c r="J2756"/>
  <c r="I2756"/>
  <c r="K2755"/>
  <c r="J2755"/>
  <c r="I2755"/>
  <c r="K2754"/>
  <c r="J2754"/>
  <c r="I2754"/>
  <c r="K2753"/>
  <c r="J2753"/>
  <c r="I2753"/>
  <c r="K2752"/>
  <c r="J2752"/>
  <c r="I2752"/>
  <c r="K2751"/>
  <c r="J2751"/>
  <c r="I2751"/>
  <c r="K2750"/>
  <c r="J2750"/>
  <c r="I2750"/>
  <c r="K2749"/>
  <c r="J2749"/>
  <c r="I2749"/>
  <c r="K2748"/>
  <c r="J2748"/>
  <c r="I2748"/>
  <c r="K2747"/>
  <c r="J2747"/>
  <c r="I2747"/>
  <c r="K2746"/>
  <c r="J2746"/>
  <c r="I2746"/>
  <c r="K2745"/>
  <c r="J2745"/>
  <c r="I2745"/>
  <c r="K2744"/>
  <c r="J2744"/>
  <c r="I2744"/>
  <c r="K2743"/>
  <c r="J2743"/>
  <c r="I2743"/>
  <c r="K2742"/>
  <c r="J2742"/>
  <c r="I2742"/>
  <c r="K2741"/>
  <c r="J2741"/>
  <c r="I2741"/>
  <c r="K2740"/>
  <c r="J2740"/>
  <c r="I2740"/>
  <c r="K2739"/>
  <c r="J2739"/>
  <c r="I2739"/>
  <c r="K2738"/>
  <c r="J2738"/>
  <c r="I2738"/>
  <c r="K2737"/>
  <c r="J2737"/>
  <c r="I2737"/>
  <c r="K2736"/>
  <c r="J2736"/>
  <c r="I2736"/>
  <c r="K2735"/>
  <c r="J2735"/>
  <c r="I2735"/>
  <c r="K2734"/>
  <c r="J2734"/>
  <c r="I2734"/>
  <c r="K2733"/>
  <c r="J2733"/>
  <c r="I2733"/>
  <c r="K2732"/>
  <c r="J2732"/>
  <c r="I2732"/>
  <c r="K2731"/>
  <c r="J2731"/>
  <c r="I2731"/>
  <c r="K2730"/>
  <c r="J2730"/>
  <c r="I2730"/>
  <c r="K2729"/>
  <c r="J2729"/>
  <c r="I2729"/>
  <c r="K2728"/>
  <c r="J2728"/>
  <c r="I2728"/>
  <c r="K2727"/>
  <c r="J2727"/>
  <c r="I2727"/>
  <c r="K2726"/>
  <c r="J2726"/>
  <c r="I2726"/>
  <c r="K2725"/>
  <c r="J2725"/>
  <c r="I2725"/>
  <c r="K2724"/>
  <c r="J2724"/>
  <c r="I2724"/>
  <c r="K2723"/>
  <c r="J2723"/>
  <c r="I2723"/>
  <c r="K2722"/>
  <c r="J2722"/>
  <c r="I2722"/>
  <c r="K2721"/>
  <c r="J2721"/>
  <c r="I2721"/>
  <c r="K2720"/>
  <c r="J2720"/>
  <c r="I2720"/>
  <c r="K2719"/>
  <c r="J2719"/>
  <c r="I2719"/>
  <c r="K2718"/>
  <c r="J2718"/>
  <c r="I2718"/>
  <c r="K2717"/>
  <c r="J2717"/>
  <c r="I2717"/>
  <c r="K2716"/>
  <c r="J2716"/>
  <c r="I2716"/>
  <c r="K2715"/>
  <c r="J2715"/>
  <c r="I2715"/>
  <c r="K2714"/>
  <c r="J2714"/>
  <c r="I2714"/>
  <c r="K2713"/>
  <c r="J2713"/>
  <c r="I2713"/>
  <c r="K2712"/>
  <c r="J2712"/>
  <c r="I2712"/>
  <c r="K2711"/>
  <c r="J2711"/>
  <c r="I2711"/>
  <c r="K2710"/>
  <c r="J2710"/>
  <c r="I2710"/>
  <c r="K2709"/>
  <c r="J2709"/>
  <c r="I2709"/>
  <c r="K2708"/>
  <c r="J2708"/>
  <c r="I2708"/>
  <c r="K2707"/>
  <c r="J2707"/>
  <c r="I2707"/>
  <c r="K2706"/>
  <c r="J2706"/>
  <c r="I2706"/>
  <c r="K2705"/>
  <c r="J2705"/>
  <c r="I2705"/>
  <c r="K2704"/>
  <c r="J2704"/>
  <c r="I2704"/>
  <c r="K2703"/>
  <c r="J2703"/>
  <c r="I2703"/>
  <c r="K2702"/>
  <c r="J2702"/>
  <c r="I2702"/>
  <c r="K2701"/>
  <c r="J2701"/>
  <c r="I2701"/>
  <c r="K2700"/>
  <c r="J2700"/>
  <c r="I2700"/>
  <c r="K2699"/>
  <c r="J2699"/>
  <c r="I2699"/>
  <c r="K2698"/>
  <c r="J2698"/>
  <c r="I2698"/>
  <c r="K2697"/>
  <c r="J2697"/>
  <c r="I2697"/>
  <c r="K2696"/>
  <c r="J2696"/>
  <c r="I2696"/>
  <c r="K2695"/>
  <c r="J2695"/>
  <c r="I2695"/>
  <c r="K2694"/>
  <c r="J2694"/>
  <c r="I2694"/>
  <c r="K2693"/>
  <c r="J2693"/>
  <c r="I2693"/>
  <c r="K2692"/>
  <c r="J2692"/>
  <c r="I2692"/>
  <c r="K2691"/>
  <c r="J2691"/>
  <c r="I2691"/>
  <c r="K2690"/>
  <c r="J2690"/>
  <c r="I2690"/>
  <c r="K2689"/>
  <c r="J2689"/>
  <c r="I2689"/>
  <c r="K2688"/>
  <c r="J2688"/>
  <c r="I2688"/>
  <c r="K2687"/>
  <c r="J2687"/>
  <c r="I2687"/>
  <c r="K2686"/>
  <c r="J2686"/>
  <c r="I2686"/>
  <c r="K2685"/>
  <c r="J2685"/>
  <c r="I2685"/>
  <c r="K2684"/>
  <c r="J2684"/>
  <c r="I2684"/>
  <c r="K2683"/>
  <c r="J2683"/>
  <c r="I2683"/>
  <c r="K2682"/>
  <c r="J2682"/>
  <c r="I2682"/>
  <c r="K2681"/>
  <c r="J2681"/>
  <c r="I2681"/>
  <c r="K2680"/>
  <c r="J2680"/>
  <c r="I2680"/>
  <c r="K2679"/>
  <c r="J2679"/>
  <c r="I2679"/>
  <c r="K2678"/>
  <c r="J2678"/>
  <c r="I2678"/>
  <c r="K2677"/>
  <c r="J2677"/>
  <c r="I2677"/>
  <c r="K2676"/>
  <c r="J2676"/>
  <c r="I2676"/>
  <c r="K2675"/>
  <c r="J2675"/>
  <c r="I2675"/>
  <c r="K2674"/>
  <c r="J2674"/>
  <c r="I2674"/>
  <c r="K2673"/>
  <c r="J2673"/>
  <c r="I2673"/>
  <c r="K2672"/>
  <c r="J2672"/>
  <c r="I2672"/>
  <c r="K2671"/>
  <c r="J2671"/>
  <c r="I2671"/>
  <c r="K2670"/>
  <c r="J2670"/>
  <c r="I2670"/>
  <c r="K2669"/>
  <c r="J2669"/>
  <c r="I2669"/>
  <c r="K2668"/>
  <c r="J2668"/>
  <c r="I2668"/>
  <c r="K2667"/>
  <c r="J2667"/>
  <c r="I2667"/>
  <c r="K2666"/>
  <c r="J2666"/>
  <c r="I2666"/>
  <c r="K2665"/>
  <c r="J2665"/>
  <c r="I2665"/>
  <c r="K2664"/>
  <c r="J2664"/>
  <c r="I2664"/>
  <c r="K2663"/>
  <c r="J2663"/>
  <c r="I2663"/>
  <c r="K2662"/>
  <c r="J2662"/>
  <c r="I2662"/>
  <c r="K2661"/>
  <c r="J2661"/>
  <c r="I2661"/>
  <c r="K2660"/>
  <c r="J2660"/>
  <c r="I2660"/>
  <c r="K2659"/>
  <c r="J2659"/>
  <c r="I2659"/>
  <c r="K2658"/>
  <c r="J2658"/>
  <c r="I2658"/>
  <c r="K2657"/>
  <c r="J2657"/>
  <c r="I2657"/>
  <c r="K2656"/>
  <c r="J2656"/>
  <c r="I2656"/>
  <c r="K2655"/>
  <c r="J2655"/>
  <c r="I2655"/>
  <c r="K2654"/>
  <c r="J2654"/>
  <c r="I2654"/>
  <c r="K2653"/>
  <c r="J2653"/>
  <c r="I2653"/>
  <c r="K2652"/>
  <c r="J2652"/>
  <c r="I2652"/>
  <c r="K2651"/>
  <c r="J2651"/>
  <c r="I2651"/>
  <c r="K2650"/>
  <c r="J2650"/>
  <c r="I2650"/>
  <c r="K2649"/>
  <c r="J2649"/>
  <c r="I2649"/>
  <c r="K2648"/>
  <c r="J2648"/>
  <c r="I2648"/>
  <c r="K2647"/>
  <c r="J2647"/>
  <c r="I2647"/>
  <c r="K2646"/>
  <c r="J2646"/>
  <c r="I2646"/>
  <c r="K2645"/>
  <c r="J2645"/>
  <c r="I2645"/>
  <c r="K2644"/>
  <c r="J2644"/>
  <c r="I2644"/>
  <c r="K2643"/>
  <c r="J2643"/>
  <c r="I2643"/>
  <c r="K2642"/>
  <c r="J2642"/>
  <c r="I2642"/>
  <c r="K2641"/>
  <c r="J2641"/>
  <c r="I2641"/>
  <c r="K2640"/>
  <c r="J2640"/>
  <c r="I2640"/>
  <c r="K2639"/>
  <c r="J2639"/>
  <c r="I2639"/>
  <c r="K2638"/>
  <c r="J2638"/>
  <c r="I2638"/>
  <c r="K2637"/>
  <c r="J2637"/>
  <c r="I2637"/>
  <c r="K2636"/>
  <c r="J2636"/>
  <c r="I2636"/>
  <c r="K2635"/>
  <c r="J2635"/>
  <c r="I2635"/>
  <c r="K2634"/>
  <c r="J2634"/>
  <c r="I2634"/>
  <c r="K2633"/>
  <c r="J2633"/>
  <c r="I2633"/>
  <c r="K2632"/>
  <c r="J2632"/>
  <c r="I2632"/>
  <c r="K2631"/>
  <c r="J2631"/>
  <c r="I2631"/>
  <c r="K2630"/>
  <c r="J2630"/>
  <c r="I2630"/>
  <c r="K2629"/>
  <c r="J2629"/>
  <c r="I2629"/>
  <c r="K2628"/>
  <c r="J2628"/>
  <c r="I2628"/>
  <c r="K2627"/>
  <c r="J2627"/>
  <c r="I2627"/>
  <c r="K2626"/>
  <c r="J2626"/>
  <c r="I2626"/>
  <c r="K2625"/>
  <c r="J2625"/>
  <c r="I2625"/>
  <c r="K2624"/>
  <c r="J2624"/>
  <c r="I2624"/>
  <c r="K2623"/>
  <c r="J2623"/>
  <c r="I2623"/>
  <c r="K2622"/>
  <c r="J2622"/>
  <c r="I2622"/>
  <c r="K2621"/>
  <c r="J2621"/>
  <c r="I2621"/>
  <c r="K2620"/>
  <c r="J2620"/>
  <c r="I2620"/>
  <c r="K2619"/>
  <c r="J2619"/>
  <c r="I2619"/>
  <c r="K2618"/>
  <c r="J2618"/>
  <c r="I2618"/>
  <c r="K2617"/>
  <c r="J2617"/>
  <c r="I2617"/>
  <c r="K2616"/>
  <c r="J2616"/>
  <c r="I2616"/>
  <c r="K2615"/>
  <c r="J2615"/>
  <c r="I2615"/>
  <c r="K2614"/>
  <c r="J2614"/>
  <c r="I2614"/>
  <c r="K2613"/>
  <c r="J2613"/>
  <c r="I2613"/>
  <c r="K2612"/>
  <c r="J2612"/>
  <c r="I2612"/>
  <c r="K2611"/>
  <c r="J2611"/>
  <c r="I2611"/>
  <c r="K2610"/>
  <c r="J2610"/>
  <c r="I2610"/>
  <c r="K2609"/>
  <c r="J2609"/>
  <c r="I2609"/>
  <c r="K2608"/>
  <c r="J2608"/>
  <c r="I2608"/>
  <c r="K2607"/>
  <c r="J2607"/>
  <c r="I2607"/>
  <c r="K2606"/>
  <c r="J2606"/>
  <c r="I2606"/>
  <c r="K2605"/>
  <c r="J2605"/>
  <c r="I2605"/>
  <c r="K2604"/>
  <c r="J2604"/>
  <c r="I2604"/>
  <c r="K2603"/>
  <c r="J2603"/>
  <c r="I2603"/>
  <c r="K2602"/>
  <c r="J2602"/>
  <c r="I2602"/>
  <c r="K2601"/>
  <c r="J2601"/>
  <c r="I2601"/>
  <c r="K2600"/>
  <c r="J2600"/>
  <c r="I2600"/>
  <c r="K2599"/>
  <c r="J2599"/>
  <c r="I2599"/>
  <c r="K2598"/>
  <c r="J2598"/>
  <c r="I2598"/>
  <c r="K2597"/>
  <c r="J2597"/>
  <c r="I2597"/>
  <c r="K2596"/>
  <c r="J2596"/>
  <c r="I2596"/>
  <c r="K2595"/>
  <c r="J2595"/>
  <c r="I2595"/>
  <c r="K2594"/>
  <c r="J2594"/>
  <c r="I2594"/>
  <c r="K2593"/>
  <c r="J2593"/>
  <c r="I2593"/>
  <c r="K2592"/>
  <c r="J2592"/>
  <c r="I2592"/>
  <c r="K2591"/>
  <c r="J2591"/>
  <c r="I2591"/>
  <c r="K2590"/>
  <c r="J2590"/>
  <c r="I2590"/>
  <c r="K2589"/>
  <c r="J2589"/>
  <c r="I2589"/>
  <c r="K2588"/>
  <c r="J2588"/>
  <c r="I2588"/>
  <c r="K2587"/>
  <c r="J2587"/>
  <c r="I2587"/>
  <c r="K2586"/>
  <c r="J2586"/>
  <c r="I2586"/>
  <c r="K2585"/>
  <c r="J2585"/>
  <c r="I2585"/>
  <c r="K2584"/>
  <c r="J2584"/>
  <c r="I2584"/>
  <c r="K2583"/>
  <c r="J2583"/>
  <c r="I2583"/>
  <c r="K2582"/>
  <c r="J2582"/>
  <c r="I2582"/>
  <c r="K2581"/>
  <c r="J2581"/>
  <c r="I2581"/>
  <c r="K2580"/>
  <c r="J2580"/>
  <c r="I2580"/>
  <c r="K2579"/>
  <c r="J2579"/>
  <c r="I2579"/>
  <c r="K2578"/>
  <c r="J2578"/>
  <c r="I2578"/>
  <c r="K2577"/>
  <c r="J2577"/>
  <c r="I2577"/>
  <c r="K2576"/>
  <c r="J2576"/>
  <c r="I2576"/>
  <c r="K2575"/>
  <c r="J2575"/>
  <c r="I2575"/>
  <c r="K2574"/>
  <c r="J2574"/>
  <c r="I2574"/>
  <c r="K2573"/>
  <c r="J2573"/>
  <c r="I2573"/>
  <c r="K2572"/>
  <c r="J2572"/>
  <c r="I2572"/>
  <c r="K2571"/>
  <c r="J2571"/>
  <c r="I2571"/>
  <c r="K2570"/>
  <c r="J2570"/>
  <c r="I2570"/>
  <c r="K2569"/>
  <c r="J2569"/>
  <c r="I2569"/>
  <c r="K2568"/>
  <c r="J2568"/>
  <c r="I2568"/>
  <c r="K2567"/>
  <c r="J2567"/>
  <c r="I2567"/>
  <c r="K2566"/>
  <c r="J2566"/>
  <c r="I2566"/>
  <c r="K2565"/>
  <c r="J2565"/>
  <c r="I2565"/>
  <c r="K2564"/>
  <c r="J2564"/>
  <c r="I2564"/>
  <c r="K2563"/>
  <c r="J2563"/>
  <c r="I2563"/>
  <c r="K2562"/>
  <c r="J2562"/>
  <c r="I2562"/>
  <c r="K2561"/>
  <c r="J2561"/>
  <c r="I2561"/>
  <c r="K2560"/>
  <c r="J2560"/>
  <c r="I2560"/>
  <c r="K2559"/>
  <c r="J2559"/>
  <c r="I2559"/>
  <c r="K2558"/>
  <c r="J2558"/>
  <c r="I2558"/>
  <c r="K2557"/>
  <c r="J2557"/>
  <c r="I2557"/>
  <c r="K2556"/>
  <c r="J2556"/>
  <c r="I2556"/>
  <c r="K2555"/>
  <c r="J2555"/>
  <c r="I2555"/>
  <c r="K2554"/>
  <c r="J2554"/>
  <c r="I2554"/>
  <c r="K2553"/>
  <c r="J2553"/>
  <c r="I2553"/>
  <c r="K2552"/>
  <c r="J2552"/>
  <c r="I2552"/>
  <c r="K2551"/>
  <c r="J2551"/>
  <c r="I2551"/>
  <c r="K2550"/>
  <c r="J2550"/>
  <c r="I2550"/>
  <c r="K2549"/>
  <c r="J2549"/>
  <c r="I2549"/>
  <c r="K2548"/>
  <c r="J2548"/>
  <c r="I2548"/>
  <c r="K2547"/>
  <c r="J2547"/>
  <c r="I2547"/>
  <c r="K2546"/>
  <c r="J2546"/>
  <c r="I2546"/>
  <c r="K2545"/>
  <c r="J2545"/>
  <c r="I2545"/>
  <c r="K2544"/>
  <c r="J2544"/>
  <c r="I2544"/>
  <c r="K2543"/>
  <c r="J2543"/>
  <c r="I2543"/>
  <c r="K2542"/>
  <c r="J2542"/>
  <c r="I2542"/>
  <c r="K2541"/>
  <c r="J2541"/>
  <c r="I2541"/>
  <c r="K2540"/>
  <c r="J2540"/>
  <c r="I2540"/>
  <c r="K2539"/>
  <c r="J2539"/>
  <c r="I2539"/>
  <c r="K2538"/>
  <c r="J2538"/>
  <c r="I2538"/>
  <c r="K2537"/>
  <c r="J2537"/>
  <c r="I2537"/>
  <c r="K2536"/>
  <c r="J2536"/>
  <c r="I2536"/>
  <c r="K2535"/>
  <c r="J2535"/>
  <c r="I2535"/>
  <c r="K2534"/>
  <c r="J2534"/>
  <c r="I2534"/>
  <c r="K2533"/>
  <c r="J2533"/>
  <c r="I2533"/>
  <c r="K2532"/>
  <c r="J2532"/>
  <c r="I2532"/>
  <c r="K2531"/>
  <c r="J2531"/>
  <c r="I2531"/>
  <c r="K2530"/>
  <c r="J2530"/>
  <c r="I2530"/>
  <c r="K2529"/>
  <c r="J2529"/>
  <c r="I2529"/>
  <c r="K2528"/>
  <c r="J2528"/>
  <c r="I2528"/>
  <c r="K2527"/>
  <c r="J2527"/>
  <c r="I2527"/>
  <c r="K2526"/>
  <c r="J2526"/>
  <c r="I2526"/>
  <c r="K2525"/>
  <c r="J2525"/>
  <c r="I2525"/>
  <c r="K2524"/>
  <c r="J2524"/>
  <c r="I2524"/>
  <c r="K2523"/>
  <c r="J2523"/>
  <c r="I2523"/>
  <c r="K2522"/>
  <c r="J2522"/>
  <c r="I2522"/>
  <c r="K2521"/>
  <c r="J2521"/>
  <c r="I2521"/>
  <c r="K2520"/>
  <c r="J2520"/>
  <c r="I2520"/>
  <c r="K2519"/>
  <c r="J2519"/>
  <c r="I2519"/>
  <c r="K2518"/>
  <c r="J2518"/>
  <c r="I2518"/>
  <c r="K2517"/>
  <c r="J2517"/>
  <c r="I2517"/>
  <c r="K2516"/>
  <c r="J2516"/>
  <c r="I2516"/>
  <c r="K2515"/>
  <c r="J2515"/>
  <c r="I2515"/>
  <c r="K2514"/>
  <c r="J2514"/>
  <c r="I2514"/>
  <c r="K2513"/>
  <c r="J2513"/>
  <c r="I2513"/>
  <c r="K2512"/>
  <c r="J2512"/>
  <c r="I2512"/>
  <c r="K2511"/>
  <c r="J2511"/>
  <c r="I2511"/>
  <c r="K2510"/>
  <c r="J2510"/>
  <c r="I2510"/>
  <c r="K2509"/>
  <c r="J2509"/>
  <c r="I2509"/>
  <c r="K2508"/>
  <c r="J2508"/>
  <c r="I2508"/>
  <c r="K2507"/>
  <c r="J2507"/>
  <c r="I2507"/>
  <c r="K2506"/>
  <c r="J2506"/>
  <c r="I2506"/>
  <c r="K2505"/>
  <c r="J2505"/>
  <c r="I2505"/>
  <c r="K2504"/>
  <c r="J2504"/>
  <c r="I2504"/>
  <c r="K2503"/>
  <c r="J2503"/>
  <c r="I2503"/>
  <c r="K2502"/>
  <c r="J2502"/>
  <c r="I2502"/>
  <c r="K2501"/>
  <c r="J2501"/>
  <c r="I2501"/>
  <c r="K2500"/>
  <c r="J2500"/>
  <c r="I2500"/>
  <c r="K2499"/>
  <c r="J2499"/>
  <c r="I2499"/>
  <c r="K2498"/>
  <c r="J2498"/>
  <c r="I2498"/>
  <c r="K2497"/>
  <c r="J2497"/>
  <c r="I2497"/>
  <c r="K2496"/>
  <c r="J2496"/>
  <c r="I2496"/>
  <c r="K2495"/>
  <c r="J2495"/>
  <c r="I2495"/>
  <c r="K2494"/>
  <c r="J2494"/>
  <c r="I2494"/>
  <c r="K2493"/>
  <c r="J2493"/>
  <c r="I2493"/>
  <c r="K2492"/>
  <c r="J2492"/>
  <c r="I2492"/>
  <c r="K2491"/>
  <c r="J2491"/>
  <c r="I2491"/>
  <c r="K2490"/>
  <c r="J2490"/>
  <c r="I2490"/>
  <c r="K2489"/>
  <c r="J2489"/>
  <c r="I2489"/>
  <c r="K2488"/>
  <c r="J2488"/>
  <c r="I2488"/>
  <c r="K2487"/>
  <c r="J2487"/>
  <c r="I2487"/>
  <c r="K2486"/>
  <c r="J2486"/>
  <c r="I2486"/>
  <c r="K2485"/>
  <c r="J2485"/>
  <c r="I2485"/>
  <c r="K2484"/>
  <c r="J2484"/>
  <c r="I2484"/>
  <c r="K2483"/>
  <c r="J2483"/>
  <c r="I2483"/>
  <c r="K2482"/>
  <c r="J2482"/>
  <c r="I2482"/>
  <c r="K2481"/>
  <c r="J2481"/>
  <c r="I2481"/>
  <c r="K2480"/>
  <c r="J2480"/>
  <c r="I2480"/>
  <c r="K2479"/>
  <c r="J2479"/>
  <c r="I2479"/>
  <c r="K2478"/>
  <c r="J2478"/>
  <c r="I2478"/>
  <c r="K2477"/>
  <c r="J2477"/>
  <c r="I2477"/>
  <c r="K2476"/>
  <c r="J2476"/>
  <c r="I2476"/>
  <c r="K2475"/>
  <c r="J2475"/>
  <c r="I2475"/>
  <c r="K2474"/>
  <c r="J2474"/>
  <c r="I2474"/>
  <c r="K2473"/>
  <c r="J2473"/>
  <c r="I2473"/>
  <c r="K2472"/>
  <c r="J2472"/>
  <c r="I2472"/>
  <c r="K2471"/>
  <c r="J2471"/>
  <c r="I2471"/>
  <c r="K2470"/>
  <c r="J2470"/>
  <c r="I2470"/>
  <c r="K2469"/>
  <c r="J2469"/>
  <c r="I2469"/>
  <c r="K2468"/>
  <c r="J2468"/>
  <c r="I2468"/>
  <c r="K2467"/>
  <c r="J2467"/>
  <c r="I2467"/>
  <c r="K2466"/>
  <c r="J2466"/>
  <c r="I2466"/>
  <c r="K2465"/>
  <c r="J2465"/>
  <c r="I2465"/>
  <c r="K2464"/>
  <c r="J2464"/>
  <c r="I2464"/>
  <c r="K2463"/>
  <c r="J2463"/>
  <c r="I2463"/>
  <c r="K2462"/>
  <c r="J2462"/>
  <c r="I2462"/>
  <c r="K2461"/>
  <c r="J2461"/>
  <c r="I2461"/>
  <c r="K2460"/>
  <c r="J2460"/>
  <c r="I2460"/>
  <c r="K2459"/>
  <c r="J2459"/>
  <c r="I2459"/>
  <c r="K2458"/>
  <c r="J2458"/>
  <c r="I2458"/>
  <c r="K2457"/>
  <c r="J2457"/>
  <c r="I2457"/>
  <c r="K2456"/>
  <c r="J2456"/>
  <c r="I2456"/>
  <c r="K2455"/>
  <c r="J2455"/>
  <c r="I2455"/>
  <c r="K2454"/>
  <c r="J2454"/>
  <c r="I2454"/>
  <c r="K2453"/>
  <c r="J2453"/>
  <c r="I2453"/>
  <c r="K2452"/>
  <c r="J2452"/>
  <c r="I2452"/>
  <c r="K2451"/>
  <c r="J2451"/>
  <c r="I2451"/>
  <c r="K2450"/>
  <c r="J2450"/>
  <c r="I2450"/>
  <c r="K2449"/>
  <c r="J2449"/>
  <c r="I2449"/>
  <c r="K2448"/>
  <c r="J2448"/>
  <c r="I2448"/>
  <c r="K2447"/>
  <c r="J2447"/>
  <c r="I2447"/>
  <c r="K2446"/>
  <c r="J2446"/>
  <c r="I2446"/>
  <c r="K2445"/>
  <c r="J2445"/>
  <c r="I2445"/>
  <c r="K2444"/>
  <c r="J2444"/>
  <c r="I2444"/>
  <c r="K2443"/>
  <c r="J2443"/>
  <c r="I2443"/>
  <c r="K2442"/>
  <c r="J2442"/>
  <c r="I2442"/>
  <c r="K2441"/>
  <c r="J2441"/>
  <c r="I2441"/>
  <c r="K2440"/>
  <c r="J2440"/>
  <c r="I2440"/>
  <c r="K2439"/>
  <c r="J2439"/>
  <c r="I2439"/>
  <c r="K2438"/>
  <c r="J2438"/>
  <c r="I2438"/>
  <c r="K2437"/>
  <c r="J2437"/>
  <c r="I2437"/>
  <c r="K2436"/>
  <c r="J2436"/>
  <c r="I2436"/>
  <c r="K2435"/>
  <c r="J2435"/>
  <c r="I2435"/>
  <c r="K2434"/>
  <c r="J2434"/>
  <c r="I2434"/>
  <c r="K2433"/>
  <c r="J2433"/>
  <c r="I2433"/>
  <c r="K2432"/>
  <c r="J2432"/>
  <c r="I2432"/>
  <c r="K2431"/>
  <c r="J2431"/>
  <c r="I2431"/>
  <c r="K2430"/>
  <c r="J2430"/>
  <c r="I2430"/>
  <c r="K2429"/>
  <c r="J2429"/>
  <c r="I2429"/>
  <c r="K2428"/>
  <c r="J2428"/>
  <c r="I2428"/>
  <c r="K2427"/>
  <c r="J2427"/>
  <c r="I2427"/>
  <c r="K2426"/>
  <c r="J2426"/>
  <c r="I2426"/>
  <c r="K2425"/>
  <c r="J2425"/>
  <c r="I2425"/>
  <c r="K2424"/>
  <c r="J2424"/>
  <c r="I2424"/>
  <c r="K2423"/>
  <c r="J2423"/>
  <c r="I2423"/>
  <c r="K2422"/>
  <c r="J2422"/>
  <c r="I2422"/>
  <c r="K2421"/>
  <c r="J2421"/>
  <c r="I2421"/>
  <c r="K2420"/>
  <c r="J2420"/>
  <c r="I2420"/>
  <c r="K2419"/>
  <c r="J2419"/>
  <c r="I2419"/>
  <c r="K2418"/>
  <c r="J2418"/>
  <c r="I2418"/>
  <c r="K2417"/>
  <c r="J2417"/>
  <c r="I2417"/>
  <c r="K2416"/>
  <c r="J2416"/>
  <c r="I2416"/>
  <c r="K2415"/>
  <c r="J2415"/>
  <c r="I2415"/>
  <c r="K2414"/>
  <c r="J2414"/>
  <c r="I2414"/>
  <c r="K2413"/>
  <c r="J2413"/>
  <c r="I2413"/>
  <c r="K2412"/>
  <c r="J2412"/>
  <c r="I2412"/>
  <c r="K2411"/>
  <c r="J2411"/>
  <c r="I2411"/>
  <c r="K2410"/>
  <c r="J2410"/>
  <c r="I2410"/>
  <c r="K2409"/>
  <c r="J2409"/>
  <c r="I2409"/>
  <c r="K2408"/>
  <c r="J2408"/>
  <c r="I2408"/>
  <c r="K2407"/>
  <c r="J2407"/>
  <c r="I2407"/>
  <c r="K2406"/>
  <c r="J2406"/>
  <c r="I2406"/>
  <c r="K2405"/>
  <c r="J2405"/>
  <c r="I2405"/>
  <c r="K2404"/>
  <c r="J2404"/>
  <c r="I2404"/>
  <c r="K2403"/>
  <c r="J2403"/>
  <c r="I2403"/>
  <c r="K2402"/>
  <c r="J2402"/>
  <c r="I2402"/>
  <c r="K2401"/>
  <c r="J2401"/>
  <c r="I2401"/>
  <c r="K2400"/>
  <c r="J2400"/>
  <c r="I2400"/>
  <c r="K2399"/>
  <c r="J2399"/>
  <c r="I2399"/>
  <c r="K2398"/>
  <c r="J2398"/>
  <c r="I2398"/>
  <c r="K2397"/>
  <c r="J2397"/>
  <c r="I2397"/>
  <c r="K2396"/>
  <c r="J2396"/>
  <c r="I2396"/>
  <c r="K2395"/>
  <c r="J2395"/>
  <c r="I2395"/>
  <c r="K2394"/>
  <c r="J2394"/>
  <c r="I2394"/>
  <c r="K2393"/>
  <c r="J2393"/>
  <c r="I2393"/>
  <c r="K2392"/>
  <c r="J2392"/>
  <c r="I2392"/>
  <c r="K2391"/>
  <c r="J2391"/>
  <c r="I2391"/>
  <c r="K2390"/>
  <c r="J2390"/>
  <c r="I2390"/>
  <c r="K2389"/>
  <c r="J2389"/>
  <c r="I2389"/>
  <c r="K2388"/>
  <c r="J2388"/>
  <c r="I2388"/>
  <c r="K2387"/>
  <c r="J2387"/>
  <c r="I2387"/>
  <c r="K2386"/>
  <c r="J2386"/>
  <c r="I2386"/>
  <c r="K2385"/>
  <c r="J2385"/>
  <c r="I2385"/>
  <c r="K2384"/>
  <c r="J2384"/>
  <c r="I2384"/>
  <c r="K2383"/>
  <c r="J2383"/>
  <c r="I2383"/>
  <c r="K2382"/>
  <c r="J2382"/>
  <c r="I2382"/>
  <c r="K2381"/>
  <c r="J2381"/>
  <c r="I2381"/>
  <c r="K2380"/>
  <c r="J2380"/>
  <c r="I2380"/>
  <c r="K2379"/>
  <c r="J2379"/>
  <c r="I2379"/>
  <c r="K2378"/>
  <c r="J2378"/>
  <c r="I2378"/>
  <c r="K2377"/>
  <c r="J2377"/>
  <c r="I2377"/>
  <c r="K2376"/>
  <c r="J2376"/>
  <c r="I2376"/>
  <c r="K2375"/>
  <c r="J2375"/>
  <c r="I2375"/>
  <c r="K2374"/>
  <c r="J2374"/>
  <c r="I2374"/>
  <c r="K2373"/>
  <c r="J2373"/>
  <c r="I2373"/>
  <c r="K2372"/>
  <c r="J2372"/>
  <c r="I2372"/>
  <c r="K2371"/>
  <c r="J2371"/>
  <c r="I2371"/>
  <c r="K2370"/>
  <c r="J2370"/>
  <c r="I2370"/>
  <c r="K2369"/>
  <c r="J2369"/>
  <c r="I2369"/>
  <c r="K2368"/>
  <c r="J2368"/>
  <c r="I2368"/>
  <c r="K2367"/>
  <c r="J2367"/>
  <c r="I2367"/>
  <c r="K2366"/>
  <c r="J2366"/>
  <c r="I2366"/>
  <c r="K2365"/>
  <c r="J2365"/>
  <c r="I2365"/>
  <c r="K2364"/>
  <c r="J2364"/>
  <c r="I2364"/>
  <c r="K2363"/>
  <c r="J2363"/>
  <c r="I2363"/>
  <c r="K2362"/>
  <c r="J2362"/>
  <c r="I2362"/>
  <c r="K2361"/>
  <c r="J2361"/>
  <c r="I2361"/>
  <c r="K2360"/>
  <c r="J2360"/>
  <c r="I2360"/>
  <c r="K2359"/>
  <c r="J2359"/>
  <c r="I2359"/>
  <c r="K2358"/>
  <c r="J2358"/>
  <c r="I2358"/>
  <c r="K2357"/>
  <c r="J2357"/>
  <c r="I2357"/>
  <c r="K2356"/>
  <c r="J2356"/>
  <c r="I2356"/>
  <c r="K2355"/>
  <c r="J2355"/>
  <c r="I2355"/>
  <c r="K2354"/>
  <c r="J2354"/>
  <c r="I2354"/>
  <c r="K2353"/>
  <c r="J2353"/>
  <c r="I2353"/>
  <c r="K2352"/>
  <c r="J2352"/>
  <c r="I2352"/>
  <c r="K2351"/>
  <c r="J2351"/>
  <c r="I2351"/>
  <c r="K2350"/>
  <c r="J2350"/>
  <c r="I2350"/>
  <c r="K2349"/>
  <c r="J2349"/>
  <c r="I2349"/>
  <c r="K2348"/>
  <c r="J2348"/>
  <c r="I2348"/>
  <c r="K2347"/>
  <c r="J2347"/>
  <c r="I2347"/>
  <c r="K2346"/>
  <c r="J2346"/>
  <c r="I2346"/>
  <c r="K2345"/>
  <c r="J2345"/>
  <c r="I2345"/>
  <c r="K2344"/>
  <c r="J2344"/>
  <c r="I2344"/>
  <c r="K2343"/>
  <c r="J2343"/>
  <c r="I2343"/>
  <c r="K2342"/>
  <c r="J2342"/>
  <c r="I2342"/>
  <c r="K2341"/>
  <c r="J2341"/>
  <c r="I2341"/>
  <c r="K2340"/>
  <c r="J2340"/>
  <c r="I2340"/>
  <c r="K2339"/>
  <c r="J2339"/>
  <c r="I2339"/>
  <c r="K2338"/>
  <c r="J2338"/>
  <c r="I2338"/>
  <c r="K2337"/>
  <c r="J2337"/>
  <c r="I2337"/>
  <c r="K2336"/>
  <c r="J2336"/>
  <c r="I2336"/>
  <c r="K2335"/>
  <c r="J2335"/>
  <c r="I2335"/>
  <c r="K2334"/>
  <c r="J2334"/>
  <c r="I2334"/>
  <c r="K2333"/>
  <c r="J2333"/>
  <c r="I2333"/>
  <c r="K2332"/>
  <c r="J2332"/>
  <c r="I2332"/>
  <c r="K2331"/>
  <c r="J2331"/>
  <c r="I2331"/>
  <c r="K2330"/>
  <c r="J2330"/>
  <c r="I2330"/>
  <c r="K2329"/>
  <c r="J2329"/>
  <c r="I2329"/>
  <c r="K2328"/>
  <c r="J2328"/>
  <c r="I2328"/>
  <c r="K2327"/>
  <c r="J2327"/>
  <c r="I2327"/>
  <c r="K2326"/>
  <c r="J2326"/>
  <c r="I2326"/>
  <c r="K2325"/>
  <c r="J2325"/>
  <c r="I2325"/>
  <c r="K2324"/>
  <c r="J2324"/>
  <c r="I2324"/>
  <c r="K2323"/>
  <c r="J2323"/>
  <c r="I2323"/>
  <c r="K2322"/>
  <c r="J2322"/>
  <c r="I2322"/>
  <c r="K2321"/>
  <c r="J2321"/>
  <c r="I2321"/>
  <c r="K2320"/>
  <c r="J2320"/>
  <c r="I2320"/>
  <c r="K2319"/>
  <c r="J2319"/>
  <c r="I2319"/>
  <c r="K2318"/>
  <c r="J2318"/>
  <c r="I2318"/>
  <c r="K2317"/>
  <c r="J2317"/>
  <c r="I2317"/>
  <c r="K2316"/>
  <c r="J2316"/>
  <c r="I2316"/>
  <c r="K2315"/>
  <c r="J2315"/>
  <c r="I2315"/>
  <c r="K2314"/>
  <c r="J2314"/>
  <c r="I2314"/>
  <c r="K2313"/>
  <c r="J2313"/>
  <c r="I2313"/>
  <c r="K2312"/>
  <c r="J2312"/>
  <c r="I2312"/>
  <c r="K2311"/>
  <c r="J2311"/>
  <c r="I2311"/>
  <c r="K2310"/>
  <c r="J2310"/>
  <c r="I2310"/>
  <c r="K2309"/>
  <c r="J2309"/>
  <c r="I2309"/>
  <c r="K2308"/>
  <c r="J2308"/>
  <c r="I2308"/>
  <c r="K2307"/>
  <c r="J2307"/>
  <c r="I2307"/>
  <c r="K2306"/>
  <c r="J2306"/>
  <c r="I2306"/>
  <c r="K2305"/>
  <c r="J2305"/>
  <c r="I2305"/>
  <c r="K2304"/>
  <c r="J2304"/>
  <c r="I2304"/>
  <c r="K2303"/>
  <c r="J2303"/>
  <c r="I2303"/>
  <c r="K2302"/>
  <c r="J2302"/>
  <c r="I2302"/>
  <c r="K2301"/>
  <c r="J2301"/>
  <c r="I2301"/>
  <c r="K2300"/>
  <c r="J2300"/>
  <c r="I2300"/>
  <c r="K2299"/>
  <c r="J2299"/>
  <c r="I2299"/>
  <c r="K2298"/>
  <c r="J2298"/>
  <c r="I2298"/>
  <c r="K2297"/>
  <c r="J2297"/>
  <c r="I2297"/>
  <c r="K2296"/>
  <c r="J2296"/>
  <c r="I2296"/>
  <c r="K2295"/>
  <c r="J2295"/>
  <c r="I2295"/>
  <c r="K2294"/>
  <c r="J2294"/>
  <c r="I2294"/>
  <c r="K2293"/>
  <c r="J2293"/>
  <c r="I2293"/>
  <c r="K2292"/>
  <c r="J2292"/>
  <c r="I2292"/>
  <c r="K2291"/>
  <c r="J2291"/>
  <c r="I2291"/>
  <c r="K2290"/>
  <c r="J2290"/>
  <c r="I2290"/>
  <c r="K2289"/>
  <c r="J2289"/>
  <c r="I2289"/>
  <c r="K2288"/>
  <c r="J2288"/>
  <c r="I2288"/>
  <c r="K2287"/>
  <c r="J2287"/>
  <c r="I2287"/>
  <c r="K2286"/>
  <c r="J2286"/>
  <c r="I2286"/>
  <c r="K2285"/>
  <c r="J2285"/>
  <c r="I2285"/>
  <c r="K2284"/>
  <c r="J2284"/>
  <c r="I2284"/>
  <c r="K2283"/>
  <c r="J2283"/>
  <c r="I2283"/>
  <c r="K2282"/>
  <c r="J2282"/>
  <c r="I2282"/>
  <c r="K2281"/>
  <c r="J2281"/>
  <c r="I2281"/>
  <c r="K2280"/>
  <c r="J2280"/>
  <c r="I2280"/>
  <c r="K2279"/>
  <c r="J2279"/>
  <c r="I2279"/>
  <c r="K2278"/>
  <c r="J2278"/>
  <c r="I2278"/>
  <c r="K2277"/>
  <c r="J2277"/>
  <c r="I2277"/>
  <c r="K2276"/>
  <c r="J2276"/>
  <c r="I2276"/>
  <c r="K2275"/>
  <c r="J2275"/>
  <c r="I2275"/>
  <c r="K2274"/>
  <c r="J2274"/>
  <c r="I2274"/>
  <c r="K2273"/>
  <c r="J2273"/>
  <c r="I2273"/>
  <c r="K2272"/>
  <c r="J2272"/>
  <c r="I2272"/>
  <c r="K2271"/>
  <c r="J2271"/>
  <c r="I2271"/>
  <c r="K2270"/>
  <c r="J2270"/>
  <c r="I2270"/>
  <c r="K2269"/>
  <c r="J2269"/>
  <c r="I2269"/>
  <c r="K2268"/>
  <c r="J2268"/>
  <c r="I2268"/>
  <c r="K2267"/>
  <c r="J2267"/>
  <c r="I2267"/>
  <c r="K2266"/>
  <c r="J2266"/>
  <c r="I2266"/>
  <c r="K2265"/>
  <c r="J2265"/>
  <c r="I2265"/>
  <c r="K2264"/>
  <c r="J2264"/>
  <c r="I2264"/>
  <c r="K2263"/>
  <c r="J2263"/>
  <c r="I2263"/>
  <c r="K2262"/>
  <c r="J2262"/>
  <c r="I2262"/>
  <c r="K2261"/>
  <c r="J2261"/>
  <c r="I2261"/>
  <c r="K2260"/>
  <c r="J2260"/>
  <c r="I2260"/>
  <c r="K2259"/>
  <c r="J2259"/>
  <c r="I2259"/>
  <c r="K2258"/>
  <c r="J2258"/>
  <c r="I2258"/>
  <c r="K2257"/>
  <c r="J2257"/>
  <c r="I2257"/>
  <c r="K2256"/>
  <c r="J2256"/>
  <c r="I2256"/>
  <c r="K2255"/>
  <c r="J2255"/>
  <c r="I2255"/>
  <c r="K2254"/>
  <c r="J2254"/>
  <c r="I2254"/>
  <c r="K2253"/>
  <c r="J2253"/>
  <c r="I2253"/>
  <c r="K2252"/>
  <c r="J2252"/>
  <c r="I2252"/>
  <c r="K2251"/>
  <c r="J2251"/>
  <c r="I2251"/>
  <c r="K2250"/>
  <c r="J2250"/>
  <c r="I2250"/>
  <c r="K2249"/>
  <c r="J2249"/>
  <c r="I2249"/>
  <c r="K2248"/>
  <c r="J2248"/>
  <c r="I2248"/>
  <c r="K2247"/>
  <c r="J2247"/>
  <c r="I2247"/>
  <c r="K2246"/>
  <c r="J2246"/>
  <c r="I2246"/>
  <c r="K2245"/>
  <c r="J2245"/>
  <c r="I2245"/>
  <c r="K2244"/>
  <c r="J2244"/>
  <c r="I2244"/>
  <c r="K2243"/>
  <c r="J2243"/>
  <c r="I2243"/>
  <c r="K2242"/>
  <c r="J2242"/>
  <c r="I2242"/>
  <c r="K2241"/>
  <c r="J2241"/>
  <c r="I2241"/>
  <c r="K2240"/>
  <c r="J2240"/>
  <c r="I2240"/>
  <c r="K2239"/>
  <c r="J2239"/>
  <c r="I2239"/>
  <c r="K2238"/>
  <c r="J2238"/>
  <c r="I2238"/>
  <c r="K2237"/>
  <c r="J2237"/>
  <c r="I2237"/>
  <c r="K2236"/>
  <c r="J2236"/>
  <c r="I2236"/>
  <c r="K2235"/>
  <c r="J2235"/>
  <c r="I2235"/>
  <c r="K2234"/>
  <c r="J2234"/>
  <c r="I2234"/>
  <c r="K2233"/>
  <c r="J2233"/>
  <c r="I2233"/>
  <c r="K2232"/>
  <c r="J2232"/>
  <c r="I2232"/>
  <c r="J2231"/>
  <c r="I2231"/>
  <c r="I2230"/>
  <c r="L2230" s="1"/>
  <c r="I2229"/>
  <c r="L2229" s="1"/>
  <c r="K2228"/>
  <c r="J2228"/>
  <c r="I2228"/>
  <c r="K2227"/>
  <c r="J2227"/>
  <c r="I2227"/>
  <c r="I2226"/>
  <c r="L2226" s="1"/>
  <c r="K2225"/>
  <c r="J2225"/>
  <c r="I2225"/>
  <c r="I2224"/>
  <c r="L2224" s="1"/>
  <c r="I2223"/>
  <c r="L2223" s="1"/>
  <c r="J2222"/>
  <c r="I2222"/>
  <c r="I2221"/>
  <c r="L2221" s="1"/>
  <c r="J2220"/>
  <c r="I2220"/>
  <c r="J2219"/>
  <c r="I2219"/>
  <c r="I2218"/>
  <c r="L2218" s="1"/>
  <c r="I2217"/>
  <c r="L2217" s="1"/>
  <c r="K2216"/>
  <c r="J2216"/>
  <c r="I2216"/>
  <c r="J2215"/>
  <c r="I2215"/>
  <c r="J2214"/>
  <c r="I2214"/>
  <c r="I2213"/>
  <c r="L2213" s="1"/>
  <c r="I2212"/>
  <c r="L2212" s="1"/>
  <c r="K2211"/>
  <c r="J2211"/>
  <c r="I2211"/>
  <c r="I2210"/>
  <c r="L2210" s="1"/>
  <c r="K2209"/>
  <c r="J2209"/>
  <c r="I2209"/>
  <c r="I2208"/>
  <c r="L2208" s="1"/>
  <c r="I2207"/>
  <c r="L2207" s="1"/>
  <c r="K2206"/>
  <c r="J2206"/>
  <c r="I2206"/>
  <c r="K2205"/>
  <c r="J2205"/>
  <c r="I2205"/>
  <c r="I2204"/>
  <c r="L2204" s="1"/>
  <c r="I2203"/>
  <c r="L2203" s="1"/>
  <c r="I2202"/>
  <c r="L2202" s="1"/>
  <c r="K2201"/>
  <c r="J2201"/>
  <c r="I2201"/>
  <c r="K2200"/>
  <c r="J2200"/>
  <c r="I2200"/>
  <c r="I2199"/>
  <c r="L2199" s="1"/>
  <c r="K2198"/>
  <c r="J2198"/>
  <c r="I2198"/>
  <c r="K2197"/>
  <c r="J2197"/>
  <c r="I2197"/>
  <c r="K2196"/>
  <c r="J2196"/>
  <c r="I2196"/>
  <c r="K2195"/>
  <c r="J2195"/>
  <c r="I2195"/>
  <c r="J2194"/>
  <c r="I2194"/>
  <c r="J2193"/>
  <c r="I2193"/>
  <c r="I2192"/>
  <c r="L2192" s="1"/>
  <c r="K2191"/>
  <c r="J2191"/>
  <c r="I2191"/>
  <c r="I2190"/>
  <c r="L2190" s="1"/>
  <c r="I2189"/>
  <c r="L2189" s="1"/>
  <c r="K2188"/>
  <c r="J2188"/>
  <c r="I2188"/>
  <c r="K2187"/>
  <c r="J2187"/>
  <c r="I2187"/>
  <c r="K2186"/>
  <c r="J2186"/>
  <c r="I2186"/>
  <c r="K2185"/>
  <c r="J2185"/>
  <c r="I2185"/>
  <c r="K2184"/>
  <c r="J2184"/>
  <c r="I2184"/>
  <c r="I2183"/>
  <c r="L2183" s="1"/>
  <c r="K2182"/>
  <c r="J2182"/>
  <c r="I2182"/>
  <c r="K2181"/>
  <c r="J2181"/>
  <c r="I2181"/>
  <c r="K2180"/>
  <c r="J2180"/>
  <c r="I2180"/>
  <c r="I2179"/>
  <c r="L2179" s="1"/>
  <c r="I2178"/>
  <c r="L2178" s="1"/>
  <c r="J2177"/>
  <c r="I2177"/>
  <c r="I2176"/>
  <c r="L2176" s="1"/>
  <c r="K2175"/>
  <c r="J2175"/>
  <c r="I2175"/>
  <c r="K2174"/>
  <c r="J2174"/>
  <c r="I2174"/>
  <c r="K2173"/>
  <c r="J2173"/>
  <c r="I2173"/>
  <c r="J2172"/>
  <c r="I2172"/>
  <c r="J2171"/>
  <c r="I2171"/>
  <c r="K2170"/>
  <c r="J2170"/>
  <c r="I2170"/>
  <c r="I2169"/>
  <c r="L2169" s="1"/>
  <c r="J2168"/>
  <c r="I2168"/>
  <c r="I2167"/>
  <c r="L2167" s="1"/>
  <c r="K2166"/>
  <c r="J2166"/>
  <c r="I2166"/>
  <c r="K2165"/>
  <c r="J2165"/>
  <c r="I2165"/>
  <c r="I2164"/>
  <c r="L2164" s="1"/>
  <c r="I2163"/>
  <c r="L2163" s="1"/>
  <c r="K2162"/>
  <c r="J2162"/>
  <c r="I2162"/>
  <c r="I2161"/>
  <c r="L2161" s="1"/>
  <c r="K2160"/>
  <c r="J2160"/>
  <c r="I2160"/>
  <c r="K2159"/>
  <c r="J2159"/>
  <c r="I2159"/>
  <c r="K2158"/>
  <c r="J2158"/>
  <c r="I2158"/>
  <c r="I2157"/>
  <c r="L2157" s="1"/>
  <c r="K2156"/>
  <c r="J2156"/>
  <c r="I2156"/>
  <c r="I2155"/>
  <c r="L2155" s="1"/>
  <c r="I2154"/>
  <c r="L2154" s="1"/>
  <c r="J2153"/>
  <c r="I2153"/>
  <c r="I2152"/>
  <c r="L2152" s="1"/>
  <c r="I2151"/>
  <c r="L2151" s="1"/>
  <c r="J2150"/>
  <c r="I2150"/>
  <c r="J2149"/>
  <c r="I2149"/>
  <c r="J2148"/>
  <c r="I2148"/>
  <c r="I2147"/>
  <c r="L2147" s="1"/>
  <c r="I2146"/>
  <c r="L2146" s="1"/>
  <c r="K2145"/>
  <c r="J2145"/>
  <c r="I2145"/>
  <c r="I2144"/>
  <c r="L2144" s="1"/>
  <c r="K2143"/>
  <c r="J2143"/>
  <c r="I2143"/>
  <c r="K2142"/>
  <c r="J2142"/>
  <c r="I2142"/>
  <c r="I2141"/>
  <c r="L2141" s="1"/>
  <c r="K2140"/>
  <c r="J2140"/>
  <c r="I2140"/>
  <c r="K2139"/>
  <c r="J2139"/>
  <c r="I2139"/>
  <c r="I2138"/>
  <c r="L2138" s="1"/>
  <c r="I2137"/>
  <c r="L2137" s="1"/>
  <c r="I2136"/>
  <c r="L2136" s="1"/>
  <c r="I2135"/>
  <c r="L2135" s="1"/>
  <c r="I2134"/>
  <c r="L2134" s="1"/>
  <c r="I2133"/>
  <c r="L2133" s="1"/>
  <c r="K2132"/>
  <c r="J2132"/>
  <c r="I2132"/>
  <c r="I2131"/>
  <c r="L2131" s="1"/>
  <c r="I2130"/>
  <c r="L2130" s="1"/>
  <c r="K2129"/>
  <c r="J2129"/>
  <c r="I2129"/>
  <c r="K2128"/>
  <c r="J2128"/>
  <c r="I2128"/>
  <c r="K2127"/>
  <c r="J2127"/>
  <c r="I2127"/>
  <c r="I2126"/>
  <c r="L2126" s="1"/>
  <c r="I2125"/>
  <c r="L2125" s="1"/>
  <c r="K2124"/>
  <c r="J2124"/>
  <c r="I2124"/>
  <c r="I2123"/>
  <c r="L2123" s="1"/>
  <c r="K2122"/>
  <c r="J2122"/>
  <c r="I2122"/>
  <c r="I2121"/>
  <c r="L2121" s="1"/>
  <c r="I2120"/>
  <c r="L2120" s="1"/>
  <c r="I2119"/>
  <c r="L2119" s="1"/>
  <c r="I2118"/>
  <c r="L2118" s="1"/>
  <c r="I2117"/>
  <c r="L2117" s="1"/>
  <c r="K2116"/>
  <c r="J2116"/>
  <c r="I2116"/>
  <c r="I2115"/>
  <c r="L2115" s="1"/>
  <c r="K2114"/>
  <c r="J2114"/>
  <c r="I2114"/>
  <c r="I2113"/>
  <c r="L2113" s="1"/>
  <c r="I2112"/>
  <c r="L2112" s="1"/>
  <c r="K2111"/>
  <c r="J2111"/>
  <c r="I2111"/>
  <c r="I2110"/>
  <c r="L2110" s="1"/>
  <c r="K2109"/>
  <c r="J2109"/>
  <c r="I2109"/>
  <c r="I2108"/>
  <c r="L2108" s="1"/>
  <c r="I2107"/>
  <c r="L2107" s="1"/>
  <c r="I2106"/>
  <c r="L2106" s="1"/>
  <c r="I2105"/>
  <c r="L2105" s="1"/>
  <c r="I2104"/>
  <c r="L2104" s="1"/>
  <c r="K2103"/>
  <c r="J2103"/>
  <c r="I2103"/>
  <c r="K2102"/>
  <c r="J2102"/>
  <c r="I2102"/>
  <c r="K2101"/>
  <c r="J2101"/>
  <c r="I2101"/>
  <c r="K2100"/>
  <c r="J2100"/>
  <c r="I2100"/>
  <c r="K2099"/>
  <c r="J2099"/>
  <c r="I2099"/>
  <c r="I2098"/>
  <c r="L2098" s="1"/>
  <c r="K2097"/>
  <c r="J2097"/>
  <c r="I2097"/>
  <c r="K2096"/>
  <c r="J2096"/>
  <c r="I2096"/>
  <c r="K2095"/>
  <c r="J2095"/>
  <c r="I2095"/>
  <c r="I2094"/>
  <c r="L2094" s="1"/>
  <c r="K2093"/>
  <c r="J2093"/>
  <c r="I2093"/>
  <c r="K2092"/>
  <c r="J2092"/>
  <c r="I2092"/>
  <c r="I2091"/>
  <c r="L2091" s="1"/>
  <c r="K2090"/>
  <c r="J2090"/>
  <c r="I2090"/>
  <c r="K2089"/>
  <c r="J2089"/>
  <c r="I2089"/>
  <c r="I2088"/>
  <c r="L2088" s="1"/>
  <c r="K2087"/>
  <c r="J2087"/>
  <c r="I2087"/>
  <c r="K2086"/>
  <c r="J2086"/>
  <c r="I2086"/>
  <c r="I2085"/>
  <c r="L2085" s="1"/>
  <c r="K2084"/>
  <c r="J2084"/>
  <c r="I2084"/>
  <c r="K2083"/>
  <c r="J2083"/>
  <c r="I2083"/>
  <c r="K2082"/>
  <c r="J2082"/>
  <c r="I2082"/>
  <c r="K2081"/>
  <c r="J2081"/>
  <c r="I2081"/>
  <c r="I2080"/>
  <c r="L2080" s="1"/>
  <c r="I2079"/>
  <c r="L2079" s="1"/>
  <c r="K2078"/>
  <c r="J2078"/>
  <c r="I2078"/>
  <c r="K2077"/>
  <c r="J2077"/>
  <c r="I2077"/>
  <c r="K2076"/>
  <c r="J2076"/>
  <c r="I2076"/>
  <c r="I2075"/>
  <c r="L2075" s="1"/>
  <c r="K2074"/>
  <c r="J2074"/>
  <c r="I2074"/>
  <c r="K2073"/>
  <c r="J2073"/>
  <c r="I2073"/>
  <c r="K2072"/>
  <c r="J2072"/>
  <c r="I2072"/>
  <c r="I2071"/>
  <c r="L2071" s="1"/>
  <c r="K2070"/>
  <c r="J2070"/>
  <c r="I2070"/>
  <c r="K2069"/>
  <c r="J2069"/>
  <c r="I2069"/>
  <c r="I2068"/>
  <c r="L2068" s="1"/>
  <c r="I2067"/>
  <c r="L2067" s="1"/>
  <c r="K2066"/>
  <c r="J2066"/>
  <c r="I2066"/>
  <c r="I2065"/>
  <c r="L2065" s="1"/>
  <c r="K2064"/>
  <c r="J2064"/>
  <c r="I2064"/>
  <c r="K2063"/>
  <c r="J2063"/>
  <c r="I2063"/>
  <c r="K2062"/>
  <c r="J2062"/>
  <c r="I2062"/>
  <c r="K2061"/>
  <c r="J2061"/>
  <c r="I2061"/>
  <c r="I2060"/>
  <c r="L2060" s="1"/>
  <c r="I2059"/>
  <c r="L2059" s="1"/>
  <c r="I2058"/>
  <c r="L2058" s="1"/>
  <c r="K2057"/>
  <c r="J2057"/>
  <c r="I2057"/>
  <c r="I2056"/>
  <c r="L2056" s="1"/>
  <c r="K2055"/>
  <c r="J2055"/>
  <c r="I2055"/>
  <c r="K2054"/>
  <c r="J2054"/>
  <c r="I2054"/>
  <c r="I2053"/>
  <c r="L2053" s="1"/>
  <c r="K2052"/>
  <c r="J2052"/>
  <c r="I2052"/>
  <c r="I2051"/>
  <c r="L2051" s="1"/>
  <c r="I2050"/>
  <c r="L2050" s="1"/>
  <c r="K2049"/>
  <c r="J2049"/>
  <c r="I2049"/>
  <c r="I2048"/>
  <c r="L2048" s="1"/>
  <c r="K2047"/>
  <c r="J2047"/>
  <c r="I2047"/>
  <c r="K2046"/>
  <c r="J2046"/>
  <c r="I2046"/>
  <c r="K2045"/>
  <c r="J2045"/>
  <c r="I2045"/>
  <c r="K2044"/>
  <c r="J2044"/>
  <c r="I2044"/>
  <c r="K2043"/>
  <c r="J2043"/>
  <c r="I2043"/>
  <c r="K2042"/>
  <c r="J2042"/>
  <c r="I2042"/>
  <c r="K2041"/>
  <c r="J2041"/>
  <c r="I2041"/>
  <c r="K2040"/>
  <c r="J2040"/>
  <c r="I2040"/>
  <c r="I2039"/>
  <c r="L2039" s="1"/>
  <c r="I2038"/>
  <c r="L2038" s="1"/>
  <c r="I2037"/>
  <c r="L2037" s="1"/>
  <c r="I2036"/>
  <c r="L2036" s="1"/>
  <c r="I2035"/>
  <c r="L2035" s="1"/>
  <c r="K2034"/>
  <c r="J2034"/>
  <c r="I2034"/>
  <c r="K2033"/>
  <c r="J2033"/>
  <c r="I2033"/>
  <c r="K2032"/>
  <c r="J2032"/>
  <c r="I2032"/>
  <c r="K2031"/>
  <c r="J2031"/>
  <c r="I2031"/>
  <c r="K2030"/>
  <c r="J2030"/>
  <c r="I2030"/>
  <c r="K2029"/>
  <c r="J2029"/>
  <c r="I2029"/>
  <c r="K2028"/>
  <c r="J2028"/>
  <c r="I2028"/>
  <c r="K2027"/>
  <c r="J2027"/>
  <c r="I2027"/>
  <c r="K2026"/>
  <c r="J2026"/>
  <c r="I2026"/>
  <c r="I2025"/>
  <c r="L2025" s="1"/>
  <c r="I2024"/>
  <c r="L2024" s="1"/>
  <c r="I2023"/>
  <c r="L2023" s="1"/>
  <c r="I2022"/>
  <c r="L2022" s="1"/>
  <c r="I2021"/>
  <c r="L2021" s="1"/>
  <c r="I2020"/>
  <c r="L2020" s="1"/>
  <c r="K2019"/>
  <c r="J2019"/>
  <c r="I2019"/>
  <c r="I2018"/>
  <c r="L2018" s="1"/>
  <c r="I2017"/>
  <c r="L2017" s="1"/>
  <c r="I2016"/>
  <c r="L2016" s="1"/>
  <c r="K2015"/>
  <c r="J2015"/>
  <c r="I2015"/>
  <c r="K2014"/>
  <c r="J2014"/>
  <c r="I2014"/>
  <c r="K2013"/>
  <c r="J2013"/>
  <c r="I2013"/>
  <c r="I2012"/>
  <c r="L2012" s="1"/>
  <c r="K2011"/>
  <c r="J2011"/>
  <c r="I2011"/>
  <c r="I2010"/>
  <c r="L2010" s="1"/>
  <c r="I2009"/>
  <c r="L2009" s="1"/>
  <c r="K2008"/>
  <c r="J2008"/>
  <c r="I2008"/>
  <c r="K2007"/>
  <c r="J2007"/>
  <c r="I2007"/>
  <c r="K2006"/>
  <c r="J2006"/>
  <c r="I2006"/>
  <c r="K2005"/>
  <c r="J2005"/>
  <c r="I2005"/>
  <c r="K2004"/>
  <c r="J2004"/>
  <c r="I2004"/>
  <c r="K2003"/>
  <c r="J2003"/>
  <c r="I2003"/>
  <c r="I2002"/>
  <c r="L2002" s="1"/>
  <c r="I2001"/>
  <c r="L2001" s="1"/>
  <c r="I2000"/>
  <c r="L2000" s="1"/>
  <c r="I1999"/>
  <c r="L1999" s="1"/>
  <c r="I1998"/>
  <c r="L1998" s="1"/>
  <c r="I1997"/>
  <c r="L1997" s="1"/>
  <c r="I1996"/>
  <c r="L1996" s="1"/>
  <c r="K1995"/>
  <c r="J1995"/>
  <c r="I1995"/>
  <c r="K1994"/>
  <c r="J1994"/>
  <c r="I1994"/>
  <c r="I1993"/>
  <c r="L1993" s="1"/>
  <c r="K1992"/>
  <c r="J1992"/>
  <c r="I1992"/>
  <c r="K1991"/>
  <c r="J1991"/>
  <c r="I1991"/>
  <c r="I1990"/>
  <c r="L1990" s="1"/>
  <c r="I1989"/>
  <c r="L1989" s="1"/>
  <c r="K1988"/>
  <c r="J1988"/>
  <c r="I1988"/>
  <c r="I1987"/>
  <c r="L1987" s="1"/>
  <c r="I1986"/>
  <c r="L1986" s="1"/>
  <c r="K1985"/>
  <c r="J1985"/>
  <c r="I1985"/>
  <c r="K1984"/>
  <c r="J1984"/>
  <c r="I1984"/>
  <c r="I1983"/>
  <c r="L1983" s="1"/>
  <c r="K1982"/>
  <c r="J1982"/>
  <c r="I1982"/>
  <c r="K1981"/>
  <c r="J1981"/>
  <c r="I1981"/>
  <c r="I1980"/>
  <c r="L1980" s="1"/>
  <c r="K1979"/>
  <c r="J1979"/>
  <c r="I1979"/>
  <c r="K1978"/>
  <c r="J1978"/>
  <c r="I1978"/>
  <c r="I1977"/>
  <c r="L1977" s="1"/>
  <c r="I1976"/>
  <c r="L1976" s="1"/>
  <c r="K1975"/>
  <c r="J1975"/>
  <c r="I1975"/>
  <c r="K1974"/>
  <c r="J1974"/>
  <c r="I1974"/>
  <c r="I1973"/>
  <c r="L1973" s="1"/>
  <c r="K1972"/>
  <c r="J1972"/>
  <c r="I1972"/>
  <c r="I1971"/>
  <c r="L1971" s="1"/>
  <c r="K1970"/>
  <c r="J1970"/>
  <c r="I1970"/>
  <c r="I1969"/>
  <c r="L1969" s="1"/>
  <c r="K1968"/>
  <c r="J1968"/>
  <c r="I1968"/>
  <c r="K1967"/>
  <c r="J1967"/>
  <c r="I1967"/>
  <c r="K1966"/>
  <c r="J1966"/>
  <c r="I1966"/>
  <c r="K1965"/>
  <c r="J1965"/>
  <c r="I1965"/>
  <c r="I1964"/>
  <c r="L1964" s="1"/>
  <c r="I1963"/>
  <c r="L1963" s="1"/>
  <c r="K1962"/>
  <c r="J1962"/>
  <c r="I1962"/>
  <c r="K1961"/>
  <c r="J1961"/>
  <c r="I1961"/>
  <c r="I1960"/>
  <c r="L1960" s="1"/>
  <c r="K1959"/>
  <c r="J1959"/>
  <c r="I1959"/>
  <c r="K1958"/>
  <c r="J1958"/>
  <c r="I1958"/>
  <c r="I1957"/>
  <c r="L1957" s="1"/>
  <c r="K1956"/>
  <c r="J1956"/>
  <c r="I1956"/>
  <c r="K1955"/>
  <c r="J1955"/>
  <c r="I1955"/>
  <c r="K1954"/>
  <c r="J1954"/>
  <c r="I1954"/>
  <c r="K1953"/>
  <c r="J1953"/>
  <c r="I1953"/>
  <c r="K1952"/>
  <c r="J1952"/>
  <c r="I1952"/>
  <c r="K1951"/>
  <c r="J1951"/>
  <c r="I1951"/>
  <c r="K1950"/>
  <c r="J1950"/>
  <c r="I1950"/>
  <c r="K1949"/>
  <c r="J1949"/>
  <c r="I1949"/>
  <c r="K1948"/>
  <c r="J1948"/>
  <c r="I1948"/>
  <c r="K1947"/>
  <c r="J1947"/>
  <c r="I1947"/>
  <c r="K1946"/>
  <c r="J1946"/>
  <c r="I1946"/>
  <c r="K1945"/>
  <c r="J1945"/>
  <c r="I1945"/>
  <c r="K1944"/>
  <c r="J1944"/>
  <c r="I1944"/>
  <c r="I1943"/>
  <c r="L1943" s="1"/>
  <c r="K1942"/>
  <c r="J1942"/>
  <c r="I1942"/>
  <c r="K1941"/>
  <c r="J1941"/>
  <c r="I1941"/>
  <c r="K1940"/>
  <c r="J1940"/>
  <c r="I1940"/>
  <c r="K1939"/>
  <c r="J1939"/>
  <c r="I1939"/>
  <c r="K1938"/>
  <c r="J1938"/>
  <c r="I1938"/>
  <c r="K1937"/>
  <c r="J1937"/>
  <c r="I1937"/>
  <c r="K1936"/>
  <c r="J1936"/>
  <c r="I1936"/>
  <c r="K1935"/>
  <c r="J1935"/>
  <c r="I1935"/>
  <c r="K1934"/>
  <c r="J1934"/>
  <c r="I1934"/>
  <c r="K1933"/>
  <c r="J1933"/>
  <c r="I1933"/>
  <c r="K1932"/>
  <c r="J1932"/>
  <c r="I1932"/>
  <c r="K1931"/>
  <c r="J1931"/>
  <c r="I1931"/>
  <c r="I1930"/>
  <c r="L1930" s="1"/>
  <c r="K1929"/>
  <c r="J1929"/>
  <c r="I1929"/>
  <c r="I1928"/>
  <c r="L1928" s="1"/>
  <c r="K1927"/>
  <c r="J1927"/>
  <c r="I1927"/>
  <c r="K1926"/>
  <c r="J1926"/>
  <c r="I1926"/>
  <c r="K1925"/>
  <c r="J1925"/>
  <c r="I1925"/>
  <c r="K1924"/>
  <c r="J1924"/>
  <c r="I1924"/>
  <c r="K1923"/>
  <c r="J1923"/>
  <c r="I1923"/>
  <c r="K1922"/>
  <c r="J1922"/>
  <c r="I1922"/>
  <c r="K1921"/>
  <c r="J1921"/>
  <c r="I1921"/>
  <c r="K1920"/>
  <c r="J1920"/>
  <c r="I1920"/>
  <c r="K1919"/>
  <c r="J1919"/>
  <c r="I1919"/>
  <c r="K1918"/>
  <c r="J1918"/>
  <c r="I1918"/>
  <c r="I1917"/>
  <c r="L1917" s="1"/>
  <c r="K1916"/>
  <c r="J1916"/>
  <c r="I1916"/>
  <c r="I1915"/>
  <c r="L1915" s="1"/>
  <c r="K1914"/>
  <c r="J1914"/>
  <c r="I1914"/>
  <c r="K1913"/>
  <c r="J1913"/>
  <c r="I1913"/>
  <c r="I1912"/>
  <c r="L1912" s="1"/>
  <c r="K1911"/>
  <c r="J1911"/>
  <c r="I1911"/>
  <c r="K1910"/>
  <c r="J1910"/>
  <c r="I1910"/>
  <c r="K1909"/>
  <c r="J1909"/>
  <c r="I1909"/>
  <c r="K1908"/>
  <c r="J1908"/>
  <c r="I1908"/>
  <c r="K1907"/>
  <c r="J1907"/>
  <c r="I1907"/>
  <c r="K1906"/>
  <c r="J1906"/>
  <c r="I1906"/>
  <c r="I1905"/>
  <c r="L1905" s="1"/>
  <c r="K1904"/>
  <c r="J1904"/>
  <c r="I1904"/>
  <c r="I1903"/>
  <c r="L1903" s="1"/>
  <c r="I1902"/>
  <c r="L1902" s="1"/>
  <c r="K1901"/>
  <c r="J1901"/>
  <c r="I1901"/>
  <c r="K1900"/>
  <c r="J1900"/>
  <c r="I1900"/>
  <c r="K1899"/>
  <c r="J1899"/>
  <c r="I1899"/>
  <c r="K1898"/>
  <c r="J1898"/>
  <c r="I1898"/>
  <c r="K1897"/>
  <c r="J1897"/>
  <c r="I1897"/>
  <c r="K1896"/>
  <c r="J1896"/>
  <c r="I1896"/>
  <c r="K1895"/>
  <c r="J1895"/>
  <c r="I1895"/>
  <c r="K1894"/>
  <c r="J1894"/>
  <c r="I1894"/>
  <c r="K1893"/>
  <c r="J1893"/>
  <c r="I1893"/>
  <c r="K1892"/>
  <c r="J1892"/>
  <c r="I1892"/>
  <c r="I1891"/>
  <c r="L1891" s="1"/>
  <c r="K1890"/>
  <c r="J1890"/>
  <c r="I1890"/>
  <c r="K1889"/>
  <c r="J1889"/>
  <c r="I1889"/>
  <c r="K1888"/>
  <c r="J1888"/>
  <c r="I1888"/>
  <c r="K1887"/>
  <c r="J1887"/>
  <c r="I1887"/>
  <c r="K1886"/>
  <c r="J1886"/>
  <c r="I1886"/>
  <c r="I1885"/>
  <c r="L1885" s="1"/>
  <c r="K1884"/>
  <c r="J1884"/>
  <c r="I1884"/>
  <c r="K1883"/>
  <c r="J1883"/>
  <c r="I1883"/>
  <c r="K1882"/>
  <c r="J1882"/>
  <c r="I1882"/>
  <c r="K1881"/>
  <c r="J1881"/>
  <c r="I1881"/>
  <c r="I1880"/>
  <c r="L1880" s="1"/>
  <c r="I1879"/>
  <c r="L1879" s="1"/>
  <c r="K1878"/>
  <c r="J1878"/>
  <c r="I1878"/>
  <c r="K1877"/>
  <c r="J1877"/>
  <c r="I1877"/>
  <c r="K1876"/>
  <c r="J1876"/>
  <c r="I1876"/>
  <c r="K1875"/>
  <c r="J1875"/>
  <c r="I1875"/>
  <c r="I1874"/>
  <c r="L1874" s="1"/>
  <c r="I1873"/>
  <c r="L1873" s="1"/>
  <c r="K1872"/>
  <c r="J1872"/>
  <c r="I1872"/>
  <c r="K1871"/>
  <c r="J1871"/>
  <c r="I1871"/>
  <c r="K1870"/>
  <c r="J1870"/>
  <c r="I1870"/>
  <c r="I1869"/>
  <c r="L1869" s="1"/>
  <c r="K1868"/>
  <c r="J1868"/>
  <c r="I1868"/>
  <c r="K1867"/>
  <c r="J1867"/>
  <c r="I1867"/>
  <c r="K1866"/>
  <c r="J1866"/>
  <c r="I1866"/>
  <c r="K1865"/>
  <c r="J1865"/>
  <c r="I1865"/>
  <c r="I1864"/>
  <c r="L1864" s="1"/>
  <c r="K1863"/>
  <c r="J1863"/>
  <c r="I1863"/>
  <c r="K1862"/>
  <c r="J1862"/>
  <c r="I1862"/>
  <c r="K1861"/>
  <c r="J1861"/>
  <c r="I1861"/>
  <c r="K1860"/>
  <c r="J1860"/>
  <c r="I1860"/>
  <c r="I1859"/>
  <c r="L1859" s="1"/>
  <c r="K1858"/>
  <c r="J1858"/>
  <c r="I1858"/>
  <c r="K1857"/>
  <c r="J1857"/>
  <c r="I1857"/>
  <c r="I1856"/>
  <c r="L1856" s="1"/>
  <c r="I1855"/>
  <c r="L1855" s="1"/>
  <c r="K1854"/>
  <c r="J1854"/>
  <c r="I1854"/>
  <c r="K1853"/>
  <c r="J1853"/>
  <c r="I1853"/>
  <c r="K1852"/>
  <c r="J1852"/>
  <c r="I1852"/>
  <c r="K1851"/>
  <c r="J1851"/>
  <c r="I1851"/>
  <c r="K1850"/>
  <c r="J1850"/>
  <c r="I1850"/>
  <c r="K1849"/>
  <c r="J1849"/>
  <c r="I1849"/>
  <c r="K1848"/>
  <c r="J1848"/>
  <c r="I1848"/>
  <c r="I1847"/>
  <c r="L1847" s="1"/>
  <c r="K1846"/>
  <c r="J1846"/>
  <c r="I1846"/>
  <c r="K1845"/>
  <c r="J1845"/>
  <c r="I1845"/>
  <c r="I1844"/>
  <c r="L1844" s="1"/>
  <c r="K1843"/>
  <c r="J1843"/>
  <c r="I1843"/>
  <c r="K1842"/>
  <c r="J1842"/>
  <c r="I1842"/>
  <c r="I1841"/>
  <c r="L1841" s="1"/>
  <c r="K1840"/>
  <c r="J1840"/>
  <c r="I1840"/>
  <c r="K1839"/>
  <c r="J1839"/>
  <c r="I1839"/>
  <c r="K1838"/>
  <c r="J1838"/>
  <c r="I1838"/>
  <c r="I1837"/>
  <c r="L1837" s="1"/>
  <c r="K1836"/>
  <c r="J1836"/>
  <c r="I1836"/>
  <c r="K1835"/>
  <c r="J1835"/>
  <c r="I1835"/>
  <c r="K1834"/>
  <c r="J1834"/>
  <c r="I1834"/>
  <c r="K1833"/>
  <c r="J1833"/>
  <c r="I1833"/>
  <c r="K1832"/>
  <c r="J1832"/>
  <c r="I1832"/>
  <c r="I1831"/>
  <c r="L1831" s="1"/>
  <c r="K1830"/>
  <c r="J1830"/>
  <c r="I1830"/>
  <c r="K1829"/>
  <c r="J1829"/>
  <c r="I1829"/>
  <c r="K1828"/>
  <c r="J1828"/>
  <c r="I1828"/>
  <c r="K1827"/>
  <c r="J1827"/>
  <c r="I1827"/>
  <c r="K1826"/>
  <c r="J1826"/>
  <c r="I1826"/>
  <c r="I1825"/>
  <c r="L1825" s="1"/>
  <c r="K1824"/>
  <c r="J1824"/>
  <c r="I1824"/>
  <c r="K1823"/>
  <c r="J1823"/>
  <c r="I1823"/>
  <c r="K1822"/>
  <c r="J1822"/>
  <c r="I1822"/>
  <c r="K1821"/>
  <c r="J1821"/>
  <c r="I1821"/>
  <c r="K1820"/>
  <c r="J1820"/>
  <c r="I1820"/>
  <c r="I1819"/>
  <c r="L1819" s="1"/>
  <c r="K1818"/>
  <c r="J1818"/>
  <c r="I1818"/>
  <c r="K1817"/>
  <c r="J1817"/>
  <c r="I1817"/>
  <c r="K1816"/>
  <c r="J1816"/>
  <c r="I1816"/>
  <c r="K1815"/>
  <c r="J1815"/>
  <c r="I1815"/>
  <c r="K1814"/>
  <c r="J1814"/>
  <c r="I1814"/>
  <c r="K1813"/>
  <c r="J1813"/>
  <c r="I1813"/>
  <c r="K1812"/>
  <c r="J1812"/>
  <c r="I1812"/>
  <c r="K1811"/>
  <c r="J1811"/>
  <c r="I1811"/>
  <c r="K1810"/>
  <c r="J1810"/>
  <c r="I1810"/>
  <c r="K1809"/>
  <c r="J1809"/>
  <c r="I1809"/>
  <c r="K1808"/>
  <c r="J1808"/>
  <c r="I1808"/>
  <c r="K1807"/>
  <c r="J1807"/>
  <c r="I1807"/>
  <c r="K1806"/>
  <c r="J1806"/>
  <c r="I1806"/>
  <c r="K1805"/>
  <c r="J1805"/>
  <c r="I1805"/>
  <c r="K1804"/>
  <c r="J1804"/>
  <c r="I1804"/>
  <c r="K1803"/>
  <c r="J1803"/>
  <c r="I1803"/>
  <c r="K1802"/>
  <c r="J1802"/>
  <c r="I1802"/>
  <c r="K1801"/>
  <c r="J1801"/>
  <c r="I1801"/>
  <c r="K1800"/>
  <c r="J1800"/>
  <c r="I1800"/>
  <c r="K1799"/>
  <c r="J1799"/>
  <c r="I1799"/>
  <c r="K1798"/>
  <c r="J1798"/>
  <c r="I1798"/>
  <c r="K1797"/>
  <c r="J1797"/>
  <c r="I1797"/>
  <c r="K1796"/>
  <c r="J1796"/>
  <c r="I1796"/>
  <c r="K1795"/>
  <c r="J1795"/>
  <c r="I1795"/>
  <c r="K1794"/>
  <c r="J1794"/>
  <c r="I1794"/>
  <c r="K1793"/>
  <c r="J1793"/>
  <c r="I1793"/>
  <c r="K1792"/>
  <c r="J1792"/>
  <c r="I1792"/>
  <c r="K1791"/>
  <c r="J1791"/>
  <c r="I1791"/>
  <c r="K1790"/>
  <c r="J1790"/>
  <c r="I1790"/>
  <c r="K1789"/>
  <c r="J1789"/>
  <c r="I1789"/>
  <c r="K1788"/>
  <c r="J1788"/>
  <c r="I1788"/>
  <c r="K1787"/>
  <c r="J1787"/>
  <c r="I1787"/>
  <c r="K1786"/>
  <c r="J1786"/>
  <c r="I1786"/>
  <c r="K1785"/>
  <c r="J1785"/>
  <c r="I1785"/>
  <c r="K1784"/>
  <c r="J1784"/>
  <c r="I1784"/>
  <c r="K1783"/>
  <c r="J1783"/>
  <c r="I1783"/>
  <c r="K1782"/>
  <c r="J1782"/>
  <c r="I1782"/>
  <c r="K1781"/>
  <c r="J1781"/>
  <c r="I1781"/>
  <c r="K1780"/>
  <c r="J1780"/>
  <c r="I1780"/>
  <c r="K1779"/>
  <c r="J1779"/>
  <c r="I1779"/>
  <c r="K1778"/>
  <c r="J1778"/>
  <c r="I1778"/>
  <c r="K1777"/>
  <c r="J1777"/>
  <c r="I1777"/>
  <c r="K1776"/>
  <c r="J1776"/>
  <c r="I1776"/>
  <c r="K1775"/>
  <c r="J1775"/>
  <c r="I1775"/>
  <c r="K1774"/>
  <c r="J1774"/>
  <c r="I1774"/>
  <c r="K1773"/>
  <c r="J1773"/>
  <c r="I1773"/>
  <c r="K1772"/>
  <c r="J1772"/>
  <c r="I1772"/>
  <c r="K1771"/>
  <c r="J1771"/>
  <c r="I1771"/>
  <c r="K1770"/>
  <c r="J1770"/>
  <c r="I1770"/>
  <c r="K1769"/>
  <c r="J1769"/>
  <c r="I1769"/>
  <c r="K1768"/>
  <c r="J1768"/>
  <c r="I1768"/>
  <c r="K1767"/>
  <c r="J1767"/>
  <c r="I1767"/>
  <c r="K1766"/>
  <c r="J1766"/>
  <c r="I1766"/>
  <c r="K1765"/>
  <c r="J1765"/>
  <c r="I1765"/>
  <c r="K1764"/>
  <c r="J1764"/>
  <c r="I1764"/>
  <c r="K1763"/>
  <c r="J1763"/>
  <c r="I1763"/>
  <c r="K1762"/>
  <c r="J1762"/>
  <c r="I1762"/>
  <c r="K1761"/>
  <c r="J1761"/>
  <c r="I1761"/>
  <c r="K1760"/>
  <c r="J1760"/>
  <c r="I1760"/>
  <c r="K1759"/>
  <c r="J1759"/>
  <c r="I1759"/>
  <c r="K1758"/>
  <c r="J1758"/>
  <c r="I1758"/>
  <c r="K1757"/>
  <c r="J1757"/>
  <c r="I1757"/>
  <c r="K1756"/>
  <c r="J1756"/>
  <c r="I1756"/>
  <c r="K1755"/>
  <c r="J1755"/>
  <c r="I1755"/>
  <c r="K1754"/>
  <c r="J1754"/>
  <c r="I1754"/>
  <c r="K1753"/>
  <c r="J1753"/>
  <c r="I1753"/>
  <c r="K1752"/>
  <c r="J1752"/>
  <c r="I1752"/>
  <c r="K1751"/>
  <c r="J1751"/>
  <c r="I1751"/>
  <c r="K1750"/>
  <c r="J1750"/>
  <c r="I1750"/>
  <c r="K1749"/>
  <c r="J1749"/>
  <c r="I1749"/>
  <c r="K1748"/>
  <c r="J1748"/>
  <c r="I1748"/>
  <c r="K1747"/>
  <c r="J1747"/>
  <c r="I1747"/>
  <c r="K1746"/>
  <c r="J1746"/>
  <c r="I1746"/>
  <c r="K1745"/>
  <c r="J1745"/>
  <c r="I1745"/>
  <c r="K1744"/>
  <c r="J1744"/>
  <c r="I1744"/>
  <c r="K1743"/>
  <c r="J1743"/>
  <c r="I1743"/>
  <c r="K1742"/>
  <c r="J1742"/>
  <c r="I1742"/>
  <c r="K1741"/>
  <c r="J1741"/>
  <c r="I1741"/>
  <c r="K1740"/>
  <c r="J1740"/>
  <c r="I1740"/>
  <c r="K1739"/>
  <c r="J1739"/>
  <c r="I1739"/>
  <c r="K1738"/>
  <c r="J1738"/>
  <c r="I1738"/>
  <c r="K1737"/>
  <c r="J1737"/>
  <c r="I1737"/>
  <c r="K1736"/>
  <c r="J1736"/>
  <c r="I1736"/>
  <c r="K1735"/>
  <c r="J1735"/>
  <c r="I1735"/>
  <c r="K1734"/>
  <c r="J1734"/>
  <c r="I1734"/>
  <c r="K1733"/>
  <c r="J1733"/>
  <c r="I1733"/>
  <c r="K1732"/>
  <c r="J1732"/>
  <c r="I1732"/>
  <c r="K1731"/>
  <c r="J1731"/>
  <c r="I1731"/>
  <c r="K1730"/>
  <c r="J1730"/>
  <c r="I1730"/>
  <c r="K1729"/>
  <c r="J1729"/>
  <c r="I1729"/>
  <c r="K1728"/>
  <c r="J1728"/>
  <c r="I1728"/>
  <c r="K1727"/>
  <c r="J1727"/>
  <c r="I1727"/>
  <c r="K1726"/>
  <c r="J1726"/>
  <c r="I1726"/>
  <c r="K1725"/>
  <c r="J1725"/>
  <c r="I1725"/>
  <c r="K1724"/>
  <c r="J1724"/>
  <c r="I1724"/>
  <c r="K1723"/>
  <c r="J1723"/>
  <c r="I1723"/>
  <c r="K1722"/>
  <c r="J1722"/>
  <c r="I1722"/>
  <c r="K1721"/>
  <c r="J1721"/>
  <c r="I1721"/>
  <c r="K1720"/>
  <c r="J1720"/>
  <c r="I1720"/>
  <c r="K1719"/>
  <c r="J1719"/>
  <c r="I1719"/>
  <c r="K1718"/>
  <c r="J1718"/>
  <c r="I1718"/>
  <c r="K1717"/>
  <c r="J1717"/>
  <c r="I1717"/>
  <c r="K1716"/>
  <c r="J1716"/>
  <c r="I1716"/>
  <c r="K1715"/>
  <c r="J1715"/>
  <c r="I1715"/>
  <c r="K1714"/>
  <c r="J1714"/>
  <c r="I1714"/>
  <c r="K1713"/>
  <c r="J1713"/>
  <c r="I1713"/>
  <c r="K1712"/>
  <c r="J1712"/>
  <c r="I1712"/>
  <c r="K1711"/>
  <c r="J1711"/>
  <c r="I1711"/>
  <c r="K1710"/>
  <c r="J1710"/>
  <c r="I1710"/>
  <c r="K1709"/>
  <c r="J1709"/>
  <c r="I1709"/>
  <c r="L1662" l="1"/>
  <c r="L1618"/>
  <c r="L987"/>
  <c r="L1087"/>
  <c r="L1089"/>
  <c r="L1096"/>
  <c r="L1098"/>
  <c r="L1100"/>
  <c r="L1108"/>
  <c r="L809"/>
  <c r="L830"/>
  <c r="L858"/>
  <c r="L223"/>
  <c r="L229"/>
  <c r="L297"/>
  <c r="L415"/>
  <c r="L419"/>
  <c r="L423"/>
  <c r="L428"/>
  <c r="L432"/>
  <c r="L435"/>
  <c r="L504"/>
  <c r="L552"/>
  <c r="L562"/>
  <c r="L563"/>
  <c r="L604"/>
  <c r="L612"/>
  <c r="L615"/>
  <c r="L619"/>
  <c r="L620"/>
  <c r="L623"/>
  <c r="L630"/>
  <c r="L634"/>
  <c r="L647"/>
  <c r="L677"/>
  <c r="L678"/>
  <c r="L681"/>
  <c r="L684"/>
  <c r="L685"/>
  <c r="L723"/>
  <c r="L724"/>
  <c r="L737"/>
  <c r="L744"/>
  <c r="L103"/>
  <c r="L108"/>
  <c r="L111"/>
  <c r="L125"/>
  <c r="L143"/>
  <c r="L146"/>
  <c r="L149"/>
  <c r="L150"/>
  <c r="L153"/>
  <c r="L167"/>
  <c r="L175"/>
  <c r="L205"/>
  <c r="L209"/>
  <c r="L211"/>
  <c r="L248"/>
  <c r="L861"/>
  <c r="L942"/>
  <c r="L95"/>
  <c r="L173"/>
  <c r="L188"/>
  <c r="L959"/>
  <c r="L1199"/>
  <c r="L1201"/>
  <c r="L1222"/>
  <c r="L1234"/>
  <c r="L1381"/>
  <c r="L1411"/>
  <c r="L1428"/>
  <c r="L252"/>
  <c r="L288"/>
  <c r="L305"/>
  <c r="L317"/>
  <c r="L321"/>
  <c r="L341"/>
  <c r="L346"/>
  <c r="L350"/>
  <c r="L351"/>
  <c r="L352"/>
  <c r="L353"/>
  <c r="L359"/>
  <c r="L374"/>
  <c r="L375"/>
  <c r="L376"/>
  <c r="L381"/>
  <c r="L382"/>
  <c r="L395"/>
  <c r="L400"/>
  <c r="L451"/>
  <c r="L452"/>
  <c r="L458"/>
  <c r="L464"/>
  <c r="L474"/>
  <c r="L475"/>
  <c r="L476"/>
  <c r="L477"/>
  <c r="L481"/>
  <c r="L511"/>
  <c r="L528"/>
  <c r="L535"/>
  <c r="L536"/>
  <c r="L540"/>
  <c r="L542"/>
  <c r="L555"/>
  <c r="L571"/>
  <c r="L637"/>
  <c r="L1255"/>
  <c r="L794"/>
  <c r="L198"/>
  <c r="L201"/>
  <c r="L300"/>
  <c r="L302"/>
  <c r="L379"/>
  <c r="L470"/>
  <c r="L550"/>
  <c r="L558"/>
  <c r="L588"/>
  <c r="L669"/>
  <c r="L730"/>
  <c r="L734"/>
  <c r="L1646"/>
  <c r="L1599"/>
  <c r="L1195"/>
  <c r="L853"/>
  <c r="L169"/>
  <c r="L218"/>
  <c r="L294"/>
  <c r="L486"/>
  <c r="L505"/>
  <c r="L506"/>
  <c r="L1660"/>
  <c r="L1539"/>
  <c r="L1384"/>
  <c r="L799"/>
  <c r="L802"/>
  <c r="L121"/>
  <c r="L139"/>
  <c r="L231"/>
  <c r="L301"/>
  <c r="L312"/>
  <c r="L314"/>
  <c r="L340"/>
  <c r="L361"/>
  <c r="L1638"/>
  <c r="L1630"/>
  <c r="L1596"/>
  <c r="L1549"/>
  <c r="L829"/>
  <c r="L862"/>
  <c r="L891"/>
  <c r="L82"/>
  <c r="L105"/>
  <c r="L147"/>
  <c r="L404"/>
  <c r="L406"/>
  <c r="L409"/>
  <c r="L444"/>
  <c r="L455"/>
  <c r="L461"/>
  <c r="L493"/>
  <c r="L495"/>
  <c r="L553"/>
  <c r="L573"/>
  <c r="L586"/>
  <c r="L591"/>
  <c r="L598"/>
  <c r="L649"/>
  <c r="L658"/>
  <c r="L663"/>
  <c r="L672"/>
  <c r="L679"/>
  <c r="L717"/>
  <c r="L1658"/>
  <c r="L994"/>
  <c r="L1114"/>
  <c r="L1323"/>
  <c r="L1436"/>
  <c r="L1438"/>
  <c r="L1449"/>
  <c r="L1454"/>
  <c r="L1465"/>
  <c r="L1473"/>
  <c r="L1475"/>
  <c r="L1477"/>
  <c r="L832"/>
  <c r="L841"/>
  <c r="L83"/>
  <c r="L154"/>
  <c r="L161"/>
  <c r="L174"/>
  <c r="L177"/>
  <c r="L183"/>
  <c r="L186"/>
  <c r="L190"/>
  <c r="L202"/>
  <c r="L207"/>
  <c r="L220"/>
  <c r="L224"/>
  <c r="L226"/>
  <c r="L230"/>
  <c r="L322"/>
  <c r="L336"/>
  <c r="L345"/>
  <c r="L367"/>
  <c r="L370"/>
  <c r="L385"/>
  <c r="L396"/>
  <c r="L440"/>
  <c r="L442"/>
  <c r="L453"/>
  <c r="L456"/>
  <c r="L459"/>
  <c r="L463"/>
  <c r="L546"/>
  <c r="L559"/>
  <c r="L561"/>
  <c r="L566"/>
  <c r="L568"/>
  <c r="L625"/>
  <c r="L628"/>
  <c r="L632"/>
  <c r="L635"/>
  <c r="L687"/>
  <c r="L693"/>
  <c r="L700"/>
  <c r="L960"/>
  <c r="L1019"/>
  <c r="L1027"/>
  <c r="L1170"/>
  <c r="L1174"/>
  <c r="L1177"/>
  <c r="L1179"/>
  <c r="L1211"/>
  <c r="L1216"/>
  <c r="L1223"/>
  <c r="L1228"/>
  <c r="L1239"/>
  <c r="L1268"/>
  <c r="L1273"/>
  <c r="L1280"/>
  <c r="L1284"/>
  <c r="L1289"/>
  <c r="L1353"/>
  <c r="L1358"/>
  <c r="L1362"/>
  <c r="L1382"/>
  <c r="L1412"/>
  <c r="L1414"/>
  <c r="L1425"/>
  <c r="L1441"/>
  <c r="L1443"/>
  <c r="L1490"/>
  <c r="L797"/>
  <c r="L801"/>
  <c r="L803"/>
  <c r="L78"/>
  <c r="L81"/>
  <c r="L89"/>
  <c r="L100"/>
  <c r="L145"/>
  <c r="L212"/>
  <c r="L233"/>
  <c r="L237"/>
  <c r="L239"/>
  <c r="L284"/>
  <c r="L289"/>
  <c r="L303"/>
  <c r="L306"/>
  <c r="L311"/>
  <c r="L337"/>
  <c r="L342"/>
  <c r="L387"/>
  <c r="L391"/>
  <c r="L394"/>
  <c r="L401"/>
  <c r="L407"/>
  <c r="L414"/>
  <c r="L418"/>
  <c r="L426"/>
  <c r="L492"/>
  <c r="L497"/>
  <c r="L532"/>
  <c r="L564"/>
  <c r="L574"/>
  <c r="L583"/>
  <c r="L592"/>
  <c r="L636"/>
  <c r="L650"/>
  <c r="L667"/>
  <c r="L673"/>
  <c r="L680"/>
  <c r="L696"/>
  <c r="L698"/>
  <c r="L706"/>
  <c r="L709"/>
  <c r="L713"/>
  <c r="L732"/>
  <c r="L741"/>
  <c r="L745"/>
  <c r="L1693"/>
  <c r="L1685"/>
  <c r="L1676"/>
  <c r="L1647"/>
  <c r="L1613"/>
  <c r="L1538"/>
  <c r="L1485"/>
  <c r="L786"/>
  <c r="L789"/>
  <c r="L798"/>
  <c r="L831"/>
  <c r="L866"/>
  <c r="L84"/>
  <c r="L87"/>
  <c r="L97"/>
  <c r="L101"/>
  <c r="L104"/>
  <c r="L126"/>
  <c r="L129"/>
  <c r="L138"/>
  <c r="L242"/>
  <c r="L244"/>
  <c r="L253"/>
  <c r="L258"/>
  <c r="L262"/>
  <c r="L266"/>
  <c r="L270"/>
  <c r="L274"/>
  <c r="L278"/>
  <c r="L282"/>
  <c r="L292"/>
  <c r="L308"/>
  <c r="L316"/>
  <c r="L349"/>
  <c r="L364"/>
  <c r="L372"/>
  <c r="L397"/>
  <c r="L399"/>
  <c r="L427"/>
  <c r="L439"/>
  <c r="L446"/>
  <c r="L468"/>
  <c r="L498"/>
  <c r="L500"/>
  <c r="L502"/>
  <c r="L503"/>
  <c r="L507"/>
  <c r="L514"/>
  <c r="L516"/>
  <c r="L522"/>
  <c r="L524"/>
  <c r="L527"/>
  <c r="L533"/>
  <c r="L543"/>
  <c r="L545"/>
  <c r="L569"/>
  <c r="L575"/>
  <c r="L633"/>
  <c r="L651"/>
  <c r="L668"/>
  <c r="L676"/>
  <c r="L686"/>
  <c r="L748"/>
  <c r="L752"/>
  <c r="L1706"/>
  <c r="L1702"/>
  <c r="L1698"/>
  <c r="L1689"/>
  <c r="L1659"/>
  <c r="L1657"/>
  <c r="L1634"/>
  <c r="L1617"/>
  <c r="L1614"/>
  <c r="L1555"/>
  <c r="L1550"/>
  <c r="L1526"/>
  <c r="L957"/>
  <c r="L965"/>
  <c r="L968"/>
  <c r="L1072"/>
  <c r="L1080"/>
  <c r="L1084"/>
  <c r="L1115"/>
  <c r="L1128"/>
  <c r="L1135"/>
  <c r="L1168"/>
  <c r="L1184"/>
  <c r="L1191"/>
  <c r="L1196"/>
  <c r="L1249"/>
  <c r="L1252"/>
  <c r="L1256"/>
  <c r="L1258"/>
  <c r="L1302"/>
  <c r="L1385"/>
  <c r="L1387"/>
  <c r="L1390"/>
  <c r="L1501"/>
  <c r="L1506"/>
  <c r="L1512"/>
  <c r="L1514"/>
  <c r="L755"/>
  <c r="L796"/>
  <c r="L800"/>
  <c r="L881"/>
  <c r="L916"/>
  <c r="L933"/>
  <c r="L945"/>
  <c r="L93"/>
  <c r="L96"/>
  <c r="L109"/>
  <c r="L110"/>
  <c r="L112"/>
  <c r="L115"/>
  <c r="L117"/>
  <c r="L120"/>
  <c r="L130"/>
  <c r="L135"/>
  <c r="L144"/>
  <c r="L163"/>
  <c r="L166"/>
  <c r="L194"/>
  <c r="L197"/>
  <c r="L216"/>
  <c r="L219"/>
  <c r="L225"/>
  <c r="L234"/>
  <c r="L240"/>
  <c r="L255"/>
  <c r="L259"/>
  <c r="L263"/>
  <c r="L267"/>
  <c r="L271"/>
  <c r="L275"/>
  <c r="L279"/>
  <c r="L283"/>
  <c r="L285"/>
  <c r="L290"/>
  <c r="L293"/>
  <c r="L318"/>
  <c r="L320"/>
  <c r="L327"/>
  <c r="L331"/>
  <c r="L334"/>
  <c r="L357"/>
  <c r="L371"/>
  <c r="L373"/>
  <c r="L417"/>
  <c r="L430"/>
  <c r="L437"/>
  <c r="L449"/>
  <c r="L465"/>
  <c r="L471"/>
  <c r="L483"/>
  <c r="L488"/>
  <c r="L490"/>
  <c r="L496"/>
  <c r="L572"/>
  <c r="L605"/>
  <c r="L609"/>
  <c r="L611"/>
  <c r="L638"/>
  <c r="L641"/>
  <c r="L644"/>
  <c r="L648"/>
  <c r="L652"/>
  <c r="L705"/>
  <c r="L1136"/>
  <c r="L1151"/>
  <c r="L1153"/>
  <c r="L1331"/>
  <c r="L1333"/>
  <c r="L1448"/>
  <c r="L1464"/>
  <c r="L1476"/>
  <c r="L813"/>
  <c r="L890"/>
  <c r="L79"/>
  <c r="L85"/>
  <c r="L88"/>
  <c r="L132"/>
  <c r="L158"/>
  <c r="L178"/>
  <c r="L180"/>
  <c r="L184"/>
  <c r="L187"/>
  <c r="L191"/>
  <c r="L208"/>
  <c r="L210"/>
  <c r="L245"/>
  <c r="L286"/>
  <c r="L309"/>
  <c r="L323"/>
  <c r="L338"/>
  <c r="L355"/>
  <c r="L358"/>
  <c r="L377"/>
  <c r="L380"/>
  <c r="L402"/>
  <c r="L410"/>
  <c r="L433"/>
  <c r="L441"/>
  <c r="L443"/>
  <c r="L460"/>
  <c r="L466"/>
  <c r="L469"/>
  <c r="L491"/>
  <c r="L494"/>
  <c r="L525"/>
  <c r="L529"/>
  <c r="L537"/>
  <c r="L541"/>
  <c r="L544"/>
  <c r="L556"/>
  <c r="L567"/>
  <c r="L581"/>
  <c r="L587"/>
  <c r="L593"/>
  <c r="L595"/>
  <c r="L664"/>
  <c r="L716"/>
  <c r="L1541"/>
  <c r="L972"/>
  <c r="L984"/>
  <c r="L1109"/>
  <c r="L1162"/>
  <c r="L1369"/>
  <c r="L1371"/>
  <c r="L758"/>
  <c r="L771"/>
  <c r="L94"/>
  <c r="L136"/>
  <c r="L164"/>
  <c r="L195"/>
  <c r="L213"/>
  <c r="L217"/>
  <c r="L287"/>
  <c r="L313"/>
  <c r="L315"/>
  <c r="L328"/>
  <c r="L335"/>
  <c r="L339"/>
  <c r="L365"/>
  <c r="L383"/>
  <c r="L388"/>
  <c r="L392"/>
  <c r="L403"/>
  <c r="L412"/>
  <c r="L434"/>
  <c r="L447"/>
  <c r="L450"/>
  <c r="L472"/>
  <c r="L478"/>
  <c r="L482"/>
  <c r="L487"/>
  <c r="L489"/>
  <c r="L499"/>
  <c r="L501"/>
  <c r="L512"/>
  <c r="L526"/>
  <c r="L530"/>
  <c r="L547"/>
  <c r="L557"/>
  <c r="L570"/>
  <c r="L584"/>
  <c r="L629"/>
  <c r="L699"/>
  <c r="L733"/>
  <c r="L1540"/>
  <c r="L185"/>
  <c r="L606"/>
  <c r="L642"/>
  <c r="L645"/>
  <c r="L655"/>
  <c r="L671"/>
  <c r="L682"/>
  <c r="L691"/>
  <c r="L694"/>
  <c r="L719"/>
  <c r="L746"/>
  <c r="L749"/>
  <c r="L1606"/>
  <c r="L1598"/>
  <c r="L1578"/>
  <c r="L1576"/>
  <c r="L1574"/>
  <c r="L1571"/>
  <c r="L1558"/>
  <c r="L1554"/>
  <c r="L1545"/>
  <c r="L1527"/>
  <c r="L989"/>
  <c r="L1065"/>
  <c r="L1186"/>
  <c r="L1235"/>
  <c r="L1286"/>
  <c r="L1304"/>
  <c r="L1355"/>
  <c r="L1395"/>
  <c r="L1406"/>
  <c r="L1408"/>
  <c r="L1424"/>
  <c r="L1429"/>
  <c r="L1478"/>
  <c r="L1488"/>
  <c r="L770"/>
  <c r="L775"/>
  <c r="L779"/>
  <c r="L837"/>
  <c r="L887"/>
  <c r="L889"/>
  <c r="L892"/>
  <c r="L897"/>
  <c r="L900"/>
  <c r="L903"/>
  <c r="L906"/>
  <c r="L910"/>
  <c r="L929"/>
  <c r="L936"/>
  <c r="L938"/>
  <c r="L99"/>
  <c r="L102"/>
  <c r="L114"/>
  <c r="L119"/>
  <c r="L124"/>
  <c r="L134"/>
  <c r="L142"/>
  <c r="L160"/>
  <c r="L172"/>
  <c r="L176"/>
  <c r="L179"/>
  <c r="L182"/>
  <c r="L189"/>
  <c r="L200"/>
  <c r="L206"/>
  <c r="L215"/>
  <c r="L222"/>
  <c r="L228"/>
  <c r="L232"/>
  <c r="L236"/>
  <c r="L247"/>
  <c r="L257"/>
  <c r="L261"/>
  <c r="L265"/>
  <c r="L269"/>
  <c r="L273"/>
  <c r="L277"/>
  <c r="L281"/>
  <c r="L291"/>
  <c r="L299"/>
  <c r="L326"/>
  <c r="L333"/>
  <c r="L344"/>
  <c r="L369"/>
  <c r="L378"/>
  <c r="L390"/>
  <c r="L422"/>
  <c r="L425"/>
  <c r="L429"/>
  <c r="L445"/>
  <c r="L454"/>
  <c r="L480"/>
  <c r="L485"/>
  <c r="L515"/>
  <c r="L518"/>
  <c r="L521"/>
  <c r="L589"/>
  <c r="L597"/>
  <c r="L608"/>
  <c r="L614"/>
  <c r="L617"/>
  <c r="L622"/>
  <c r="L627"/>
  <c r="L640"/>
  <c r="L654"/>
  <c r="L657"/>
  <c r="L660"/>
  <c r="L670"/>
  <c r="L675"/>
  <c r="L690"/>
  <c r="L692"/>
  <c r="L704"/>
  <c r="L708"/>
  <c r="L712"/>
  <c r="L715"/>
  <c r="L718"/>
  <c r="L738"/>
  <c r="L740"/>
  <c r="L747"/>
  <c r="L751"/>
  <c r="L599"/>
  <c r="L616"/>
  <c r="L618"/>
  <c r="L653"/>
  <c r="L661"/>
  <c r="L674"/>
  <c r="L688"/>
  <c r="L710"/>
  <c r="L714"/>
  <c r="L739"/>
  <c r="L742"/>
  <c r="L1705"/>
  <c r="L1701"/>
  <c r="L1697"/>
  <c r="L1610"/>
  <c r="L1602"/>
  <c r="L1579"/>
  <c r="L1559"/>
  <c r="L973"/>
  <c r="L982"/>
  <c r="L1005"/>
  <c r="L1020"/>
  <c r="L1024"/>
  <c r="L1031"/>
  <c r="L1052"/>
  <c r="L1081"/>
  <c r="L1083"/>
  <c r="L1085"/>
  <c r="L1101"/>
  <c r="L1104"/>
  <c r="L1107"/>
  <c r="L1118"/>
  <c r="L1121"/>
  <c r="L1124"/>
  <c r="L1126"/>
  <c r="L1129"/>
  <c r="L1131"/>
  <c r="L1133"/>
  <c r="L1139"/>
  <c r="L1146"/>
  <c r="L1149"/>
  <c r="L1154"/>
  <c r="L1159"/>
  <c r="L1163"/>
  <c r="L1169"/>
  <c r="L1207"/>
  <c r="L1316"/>
  <c r="L1329"/>
  <c r="L1334"/>
  <c r="L1340"/>
  <c r="L1343"/>
  <c r="L1347"/>
  <c r="L1363"/>
  <c r="L1367"/>
  <c r="L1372"/>
  <c r="L1410"/>
  <c r="L1417"/>
  <c r="L1419"/>
  <c r="L1423"/>
  <c r="L1426"/>
  <c r="L1433"/>
  <c r="L1481"/>
  <c r="L762"/>
  <c r="L766"/>
  <c r="L769"/>
  <c r="L811"/>
  <c r="L817"/>
  <c r="L821"/>
  <c r="L824"/>
  <c r="L836"/>
  <c r="L847"/>
  <c r="L867"/>
  <c r="L875"/>
  <c r="L878"/>
  <c r="L905"/>
  <c r="L921"/>
  <c r="L943"/>
  <c r="L80"/>
  <c r="L86"/>
  <c r="L98"/>
  <c r="L107"/>
  <c r="L113"/>
  <c r="L118"/>
  <c r="L123"/>
  <c r="L128"/>
  <c r="L133"/>
  <c r="L137"/>
  <c r="L141"/>
  <c r="L155"/>
  <c r="L159"/>
  <c r="L165"/>
  <c r="L168"/>
  <c r="L181"/>
  <c r="L196"/>
  <c r="L199"/>
  <c r="L203"/>
  <c r="L214"/>
  <c r="L221"/>
  <c r="L227"/>
  <c r="L235"/>
  <c r="L238"/>
  <c r="L243"/>
  <c r="L246"/>
  <c r="L249"/>
  <c r="L251"/>
  <c r="L256"/>
  <c r="L260"/>
  <c r="L264"/>
  <c r="L268"/>
  <c r="L272"/>
  <c r="L276"/>
  <c r="L280"/>
  <c r="L298"/>
  <c r="L310"/>
  <c r="L319"/>
  <c r="L329"/>
  <c r="L332"/>
  <c r="L343"/>
  <c r="L356"/>
  <c r="L363"/>
  <c r="L368"/>
  <c r="L384"/>
  <c r="L389"/>
  <c r="L393"/>
  <c r="L398"/>
  <c r="L405"/>
  <c r="L408"/>
  <c r="L413"/>
  <c r="L421"/>
  <c r="L424"/>
  <c r="L431"/>
  <c r="L438"/>
  <c r="L448"/>
  <c r="L457"/>
  <c r="L467"/>
  <c r="L473"/>
  <c r="L479"/>
  <c r="L510"/>
  <c r="L517"/>
  <c r="L520"/>
  <c r="L523"/>
  <c r="L531"/>
  <c r="L534"/>
  <c r="L538"/>
  <c r="L551"/>
  <c r="L560"/>
  <c r="L565"/>
  <c r="L578"/>
  <c r="L582"/>
  <c r="L596"/>
  <c r="L600"/>
  <c r="L607"/>
  <c r="L610"/>
  <c r="L613"/>
  <c r="L626"/>
  <c r="L639"/>
  <c r="L643"/>
  <c r="L646"/>
  <c r="L656"/>
  <c r="L662"/>
  <c r="L665"/>
  <c r="L683"/>
  <c r="L689"/>
  <c r="L697"/>
  <c r="L707"/>
  <c r="L711"/>
  <c r="L720"/>
  <c r="L735"/>
  <c r="L743"/>
  <c r="L750"/>
  <c r="L1675"/>
  <c r="L1637"/>
  <c r="L1028"/>
  <c r="L1093"/>
  <c r="L1099"/>
  <c r="L1152"/>
  <c r="L1167"/>
  <c r="L1208"/>
  <c r="L1236"/>
  <c r="L1245"/>
  <c r="L1383"/>
  <c r="L1434"/>
  <c r="L767"/>
  <c r="L838"/>
  <c r="L848"/>
  <c r="L879"/>
  <c r="L1594"/>
  <c r="L1569"/>
  <c r="L1565"/>
  <c r="L1532"/>
  <c r="L981"/>
  <c r="L983"/>
  <c r="L1029"/>
  <c r="L1033"/>
  <c r="L1066"/>
  <c r="L1070"/>
  <c r="L1105"/>
  <c r="L1209"/>
  <c r="L1217"/>
  <c r="L1229"/>
  <c r="L1237"/>
  <c r="L1274"/>
  <c r="L1409"/>
  <c r="L1455"/>
  <c r="L768"/>
  <c r="L823"/>
  <c r="L871"/>
  <c r="L904"/>
  <c r="L930"/>
  <c r="L1032"/>
  <c r="L1090"/>
  <c r="L1095"/>
  <c r="L1134"/>
  <c r="L1157"/>
  <c r="L1160"/>
  <c r="L1187"/>
  <c r="L1298"/>
  <c r="L1348"/>
  <c r="L822"/>
  <c r="L827"/>
  <c r="L870"/>
  <c r="L1628"/>
  <c r="L1623"/>
  <c r="L1621"/>
  <c r="L1682"/>
  <c r="L1644"/>
  <c r="L1629"/>
  <c r="L958"/>
  <c r="L999"/>
  <c r="L1030"/>
  <c r="L1037"/>
  <c r="L1075"/>
  <c r="L1106"/>
  <c r="L1185"/>
  <c r="L1210"/>
  <c r="L1238"/>
  <c r="L1312"/>
  <c r="L1171"/>
  <c r="L1173"/>
  <c r="L1180"/>
  <c r="L1192"/>
  <c r="L1194"/>
  <c r="L1197"/>
  <c r="L1202"/>
  <c r="L1253"/>
  <c r="L1259"/>
  <c r="L1263"/>
  <c r="L1295"/>
  <c r="L1317"/>
  <c r="L1319"/>
  <c r="L1322"/>
  <c r="L1338"/>
  <c r="L1344"/>
  <c r="L1346"/>
  <c r="L1373"/>
  <c r="L1388"/>
  <c r="L1396"/>
  <c r="L1398"/>
  <c r="L1402"/>
  <c r="L1405"/>
  <c r="L1415"/>
  <c r="L1420"/>
  <c r="L1422"/>
  <c r="L1430"/>
  <c r="L1432"/>
  <c r="L1439"/>
  <c r="L1444"/>
  <c r="L1489"/>
  <c r="L1494"/>
  <c r="L1510"/>
  <c r="L1515"/>
  <c r="L753"/>
  <c r="L763"/>
  <c r="L765"/>
  <c r="L776"/>
  <c r="L795"/>
  <c r="L804"/>
  <c r="L812"/>
  <c r="L814"/>
  <c r="L818"/>
  <c r="L854"/>
  <c r="L864"/>
  <c r="L882"/>
  <c r="L893"/>
  <c r="L901"/>
  <c r="L911"/>
  <c r="L917"/>
  <c r="L926"/>
  <c r="L934"/>
  <c r="L939"/>
  <c r="L948"/>
  <c r="L1690"/>
  <c r="L1671"/>
  <c r="L1653"/>
  <c r="L1651"/>
  <c r="L1636"/>
  <c r="L1622"/>
  <c r="L1620"/>
  <c r="L1611"/>
  <c r="L1604"/>
  <c r="L1595"/>
  <c r="L1593"/>
  <c r="L1591"/>
  <c r="L1589"/>
  <c r="L1584"/>
  <c r="L1570"/>
  <c r="L1547"/>
  <c r="L1536"/>
  <c r="L1533"/>
  <c r="L1531"/>
  <c r="L1528"/>
  <c r="L1519"/>
  <c r="L949"/>
  <c r="L955"/>
  <c r="L974"/>
  <c r="L976"/>
  <c r="L1026"/>
  <c r="L1034"/>
  <c r="L1042"/>
  <c r="L1049"/>
  <c r="L1055"/>
  <c r="L1058"/>
  <c r="L1062"/>
  <c r="L1064"/>
  <c r="L1067"/>
  <c r="L1071"/>
  <c r="L1122"/>
  <c r="L1132"/>
  <c r="L1140"/>
  <c r="L1142"/>
  <c r="L1145"/>
  <c r="L1158"/>
  <c r="L1161"/>
  <c r="L1181"/>
  <c r="L1183"/>
  <c r="L1188"/>
  <c r="L1190"/>
  <c r="L1200"/>
  <c r="L1206"/>
  <c r="L1212"/>
  <c r="L1214"/>
  <c r="L1218"/>
  <c r="L1220"/>
  <c r="L1224"/>
  <c r="L1227"/>
  <c r="L1230"/>
  <c r="L1233"/>
  <c r="L1240"/>
  <c r="L1243"/>
  <c r="L1246"/>
  <c r="L1248"/>
  <c r="L1250"/>
  <c r="L1254"/>
  <c r="L1260"/>
  <c r="L1266"/>
  <c r="L1269"/>
  <c r="L1272"/>
  <c r="L1275"/>
  <c r="L1278"/>
  <c r="L1281"/>
  <c r="L1283"/>
  <c r="L1290"/>
  <c r="L1292"/>
  <c r="L1299"/>
  <c r="L1301"/>
  <c r="L1308"/>
  <c r="L1310"/>
  <c r="L1313"/>
  <c r="L1315"/>
  <c r="L1328"/>
  <c r="L1349"/>
  <c r="L1359"/>
  <c r="L1361"/>
  <c r="L1364"/>
  <c r="L1366"/>
  <c r="L1374"/>
  <c r="L1389"/>
  <c r="L1447"/>
  <c r="L1450"/>
  <c r="L1453"/>
  <c r="L1456"/>
  <c r="L1460"/>
  <c r="L1462"/>
  <c r="L1466"/>
  <c r="L1470"/>
  <c r="L1472"/>
  <c r="L1497"/>
  <c r="L1500"/>
  <c r="L1513"/>
  <c r="L754"/>
  <c r="L759"/>
  <c r="L761"/>
  <c r="L773"/>
  <c r="L777"/>
  <c r="L782"/>
  <c r="L785"/>
  <c r="L787"/>
  <c r="L792"/>
  <c r="L805"/>
  <c r="L815"/>
  <c r="L819"/>
  <c r="L828"/>
  <c r="L833"/>
  <c r="L855"/>
  <c r="L859"/>
  <c r="L876"/>
  <c r="L880"/>
  <c r="L894"/>
  <c r="L898"/>
  <c r="L902"/>
  <c r="L912"/>
  <c r="L915"/>
  <c r="L918"/>
  <c r="L920"/>
  <c r="L922"/>
  <c r="L927"/>
  <c r="L931"/>
  <c r="L937"/>
  <c r="L944"/>
  <c r="L1670"/>
  <c r="L1666"/>
  <c r="L1663"/>
  <c r="L1642"/>
  <c r="L1635"/>
  <c r="L1632"/>
  <c r="L1605"/>
  <c r="L1603"/>
  <c r="L1583"/>
  <c r="L1581"/>
  <c r="L1561"/>
  <c r="L1556"/>
  <c r="L1530"/>
  <c r="L1522"/>
  <c r="L956"/>
  <c r="L971"/>
  <c r="L1111"/>
  <c r="L1123"/>
  <c r="L1251"/>
  <c r="L1261"/>
  <c r="L1326"/>
  <c r="L1352"/>
  <c r="L1377"/>
  <c r="L1392"/>
  <c r="L757"/>
  <c r="L774"/>
  <c r="L778"/>
  <c r="L783"/>
  <c r="L788"/>
  <c r="L793"/>
  <c r="L810"/>
  <c r="L816"/>
  <c r="L820"/>
  <c r="L860"/>
  <c r="L865"/>
  <c r="L877"/>
  <c r="L899"/>
  <c r="L913"/>
  <c r="L923"/>
  <c r="L928"/>
  <c r="L932"/>
  <c r="L1627"/>
  <c r="L1588"/>
  <c r="L1573"/>
  <c r="L1568"/>
  <c r="L1548"/>
  <c r="L1544"/>
  <c r="L950"/>
  <c r="L961"/>
  <c r="L1006"/>
  <c r="L1016"/>
  <c r="L1022"/>
  <c r="L1035"/>
  <c r="L1078"/>
  <c r="L1116"/>
  <c r="L1119"/>
  <c r="L1130"/>
  <c r="L1150"/>
  <c r="L1164"/>
  <c r="L1198"/>
  <c r="L1221"/>
  <c r="L1244"/>
  <c r="L1257"/>
  <c r="L1300"/>
  <c r="L1327"/>
  <c r="L1341"/>
  <c r="L1345"/>
  <c r="L1370"/>
  <c r="L1393"/>
  <c r="L1399"/>
  <c r="L1421"/>
  <c r="L1427"/>
  <c r="L1431"/>
  <c r="L1457"/>
  <c r="L1504"/>
  <c r="L2231"/>
  <c r="L1708"/>
  <c r="L1704"/>
  <c r="L1700"/>
  <c r="L1692"/>
  <c r="L1684"/>
  <c r="L1680"/>
  <c r="L1673"/>
  <c r="L1668"/>
  <c r="L1619"/>
  <c r="L1616"/>
  <c r="L1612"/>
  <c r="L1608"/>
  <c r="L1601"/>
  <c r="L1597"/>
  <c r="L1587"/>
  <c r="L1572"/>
  <c r="L1567"/>
  <c r="L1557"/>
  <c r="L1552"/>
  <c r="L1543"/>
  <c r="L1521"/>
  <c r="L1517"/>
  <c r="L951"/>
  <c r="L962"/>
  <c r="L967"/>
  <c r="L975"/>
  <c r="L988"/>
  <c r="L991"/>
  <c r="L996"/>
  <c r="L1007"/>
  <c r="L1012"/>
  <c r="L1017"/>
  <c r="L1023"/>
  <c r="L1036"/>
  <c r="L1040"/>
  <c r="L1045"/>
  <c r="L1056"/>
  <c r="L1060"/>
  <c r="L1063"/>
  <c r="L1068"/>
  <c r="L1079"/>
  <c r="L1088"/>
  <c r="L1091"/>
  <c r="L1094"/>
  <c r="L1097"/>
  <c r="L1102"/>
  <c r="L1110"/>
  <c r="L1113"/>
  <c r="L1120"/>
  <c r="L1125"/>
  <c r="L1127"/>
  <c r="L1141"/>
  <c r="L1143"/>
  <c r="L1147"/>
  <c r="L1165"/>
  <c r="L1172"/>
  <c r="L1175"/>
  <c r="L1178"/>
  <c r="L1182"/>
  <c r="L1189"/>
  <c r="L1193"/>
  <c r="L1204"/>
  <c r="L1213"/>
  <c r="L1219"/>
  <c r="L1225"/>
  <c r="L1232"/>
  <c r="L1241"/>
  <c r="L1270"/>
  <c r="L1277"/>
  <c r="L1282"/>
  <c r="L1285"/>
  <c r="L1288"/>
  <c r="L1291"/>
  <c r="L1294"/>
  <c r="L1297"/>
  <c r="L1309"/>
  <c r="L1314"/>
  <c r="L1318"/>
  <c r="L1320"/>
  <c r="L1324"/>
  <c r="L1336"/>
  <c r="L1342"/>
  <c r="L1357"/>
  <c r="L1360"/>
  <c r="L1365"/>
  <c r="L1368"/>
  <c r="L1379"/>
  <c r="L1386"/>
  <c r="L1391"/>
  <c r="L1394"/>
  <c r="L1397"/>
  <c r="L1400"/>
  <c r="L1407"/>
  <c r="L1413"/>
  <c r="L1416"/>
  <c r="L1437"/>
  <c r="L1440"/>
  <c r="L1451"/>
  <c r="L1458"/>
  <c r="L1461"/>
  <c r="L1468"/>
  <c r="L1471"/>
  <c r="L1474"/>
  <c r="L1480"/>
  <c r="L1483"/>
  <c r="L1486"/>
  <c r="L1499"/>
  <c r="L1502"/>
  <c r="L1508"/>
  <c r="L1687"/>
  <c r="L1681"/>
  <c r="L1665"/>
  <c r="L1643"/>
  <c r="L1633"/>
  <c r="L1609"/>
  <c r="L1553"/>
  <c r="L1537"/>
  <c r="L1518"/>
  <c r="L966"/>
  <c r="L990"/>
  <c r="L995"/>
  <c r="L1000"/>
  <c r="L1004"/>
  <c r="L1011"/>
  <c r="L1050"/>
  <c r="L1059"/>
  <c r="L1076"/>
  <c r="L1082"/>
  <c r="L1112"/>
  <c r="L1137"/>
  <c r="L1155"/>
  <c r="L1203"/>
  <c r="L1215"/>
  <c r="L1231"/>
  <c r="L1247"/>
  <c r="L1264"/>
  <c r="L1276"/>
  <c r="L1287"/>
  <c r="L1293"/>
  <c r="L1296"/>
  <c r="L1305"/>
  <c r="L1332"/>
  <c r="L1335"/>
  <c r="L1339"/>
  <c r="L1350"/>
  <c r="L1356"/>
  <c r="L1375"/>
  <c r="L1378"/>
  <c r="L1403"/>
  <c r="L1418"/>
  <c r="L1442"/>
  <c r="L1445"/>
  <c r="L1463"/>
  <c r="L1467"/>
  <c r="L1479"/>
  <c r="L1482"/>
  <c r="L1492"/>
  <c r="L1495"/>
  <c r="L1498"/>
  <c r="L1507"/>
  <c r="L1511"/>
  <c r="L1516"/>
  <c r="L1707"/>
  <c r="L1703"/>
  <c r="L1699"/>
  <c r="L1691"/>
  <c r="L1683"/>
  <c r="L1679"/>
  <c r="L1672"/>
  <c r="L1667"/>
  <c r="L1654"/>
  <c r="L1645"/>
  <c r="L1641"/>
  <c r="L1631"/>
  <c r="L1624"/>
  <c r="L1607"/>
  <c r="L1600"/>
  <c r="L1592"/>
  <c r="L1590"/>
  <c r="L1582"/>
  <c r="L1580"/>
  <c r="L1577"/>
  <c r="L1575"/>
  <c r="L1566"/>
  <c r="L1560"/>
  <c r="L1551"/>
  <c r="L1542"/>
  <c r="L1008"/>
  <c r="L1013"/>
  <c r="L1018"/>
  <c r="L1041"/>
  <c r="L1051"/>
  <c r="L1057"/>
  <c r="L1061"/>
  <c r="L1086"/>
  <c r="L1092"/>
  <c r="L1103"/>
  <c r="L1117"/>
  <c r="L1138"/>
  <c r="L1144"/>
  <c r="L1148"/>
  <c r="L1156"/>
  <c r="L1166"/>
  <c r="L1176"/>
  <c r="L1205"/>
  <c r="L1226"/>
  <c r="L1242"/>
  <c r="L1265"/>
  <c r="L1271"/>
  <c r="L1306"/>
  <c r="L1321"/>
  <c r="L1325"/>
  <c r="L1337"/>
  <c r="L1351"/>
  <c r="L1376"/>
  <c r="L1380"/>
  <c r="L1401"/>
  <c r="L1404"/>
  <c r="L1435"/>
  <c r="L1446"/>
  <c r="L1452"/>
  <c r="L1459"/>
  <c r="L1469"/>
  <c r="L1484"/>
  <c r="L1487"/>
  <c r="L1496"/>
  <c r="L1509"/>
  <c r="L2234"/>
  <c r="L2238"/>
  <c r="L2242"/>
  <c r="L2246"/>
  <c r="L2250"/>
  <c r="L2254"/>
  <c r="L2258"/>
  <c r="L2262"/>
  <c r="L2266"/>
  <c r="L2270"/>
  <c r="L2274"/>
  <c r="L2278"/>
  <c r="L2282"/>
  <c r="L2286"/>
  <c r="L2290"/>
  <c r="L2294"/>
  <c r="L2298"/>
  <c r="L2302"/>
  <c r="L2306"/>
  <c r="L2310"/>
  <c r="L2314"/>
  <c r="L2318"/>
  <c r="L2322"/>
  <c r="L2326"/>
  <c r="L2330"/>
  <c r="L2334"/>
  <c r="L2735"/>
  <c r="L2739"/>
  <c r="L2743"/>
  <c r="L2747"/>
  <c r="L2751"/>
  <c r="L2755"/>
  <c r="L2759"/>
  <c r="L2763"/>
  <c r="L2767"/>
  <c r="L2771"/>
  <c r="L2775"/>
  <c r="L2779"/>
  <c r="L2783"/>
  <c r="L2787"/>
  <c r="L2791"/>
  <c r="L2795"/>
  <c r="L2799"/>
  <c r="L2803"/>
  <c r="L2807"/>
  <c r="L2811"/>
  <c r="L2815"/>
  <c r="L2819"/>
  <c r="L2823"/>
  <c r="L2827"/>
  <c r="L2831"/>
  <c r="L2835"/>
  <c r="L2839"/>
  <c r="L2843"/>
  <c r="L2847"/>
  <c r="L2851"/>
  <c r="L2855"/>
  <c r="L2859"/>
  <c r="L2863"/>
  <c r="L2867"/>
  <c r="L2871"/>
  <c r="L2875"/>
  <c r="L2879"/>
  <c r="L2883"/>
  <c r="L2887"/>
  <c r="L2891"/>
  <c r="L2895"/>
  <c r="L2899"/>
  <c r="L2903"/>
  <c r="L2907"/>
  <c r="L2911"/>
  <c r="L2915"/>
  <c r="L2919"/>
  <c r="L2923"/>
  <c r="L2927"/>
  <c r="L2931"/>
  <c r="L2935"/>
  <c r="L2939"/>
  <c r="L2943"/>
  <c r="L2947"/>
  <c r="L2951"/>
  <c r="L2955"/>
  <c r="L2959"/>
  <c r="L2963"/>
  <c r="L2967"/>
  <c r="L2971"/>
  <c r="L2975"/>
  <c r="L2979"/>
  <c r="L2983"/>
  <c r="L2987"/>
  <c r="L2991"/>
  <c r="L2995"/>
  <c r="L2999"/>
  <c r="L3003"/>
  <c r="L3007"/>
  <c r="L3011"/>
  <c r="L3015"/>
  <c r="L3019"/>
  <c r="L3023"/>
  <c r="L3115"/>
  <c r="L3119"/>
  <c r="L3123"/>
  <c r="L3127"/>
  <c r="L3131"/>
  <c r="L3135"/>
  <c r="L3139"/>
  <c r="L3143"/>
  <c r="L3147"/>
  <c r="L3151"/>
  <c r="L3155"/>
  <c r="L3159"/>
  <c r="L3163"/>
  <c r="L3167"/>
  <c r="L3171"/>
  <c r="L3175"/>
  <c r="L3179"/>
  <c r="L3183"/>
  <c r="L3187"/>
  <c r="L3191"/>
  <c r="L3195"/>
  <c r="L3199"/>
  <c r="L3203"/>
  <c r="L3207"/>
  <c r="L3211"/>
  <c r="L3215"/>
  <c r="L3219"/>
  <c r="L3223"/>
  <c r="L3227"/>
  <c r="L3231"/>
  <c r="L3235"/>
  <c r="L3239"/>
  <c r="L3402"/>
  <c r="L2083"/>
  <c r="L2235"/>
  <c r="L2243"/>
  <c r="L2251"/>
  <c r="L2255"/>
  <c r="L2259"/>
  <c r="L2271"/>
  <c r="L2279"/>
  <c r="L2291"/>
  <c r="L2299"/>
  <c r="L2307"/>
  <c r="L2323"/>
  <c r="L2331"/>
  <c r="L2339"/>
  <c r="L2351"/>
  <c r="L2363"/>
  <c r="L2371"/>
  <c r="L2387"/>
  <c r="L2395"/>
  <c r="L2403"/>
  <c r="L2407"/>
  <c r="L2415"/>
  <c r="L2427"/>
  <c r="L2431"/>
  <c r="L2443"/>
  <c r="L2451"/>
  <c r="L2455"/>
  <c r="L2463"/>
  <c r="L2475"/>
  <c r="L2483"/>
  <c r="L2487"/>
  <c r="L2499"/>
  <c r="L2507"/>
  <c r="L2219"/>
  <c r="L2239"/>
  <c r="L2247"/>
  <c r="L2263"/>
  <c r="L2267"/>
  <c r="L2275"/>
  <c r="L2283"/>
  <c r="L2287"/>
  <c r="L2295"/>
  <c r="L2303"/>
  <c r="L2311"/>
  <c r="L2315"/>
  <c r="L2319"/>
  <c r="L2327"/>
  <c r="L2335"/>
  <c r="L2343"/>
  <c r="L2347"/>
  <c r="L2355"/>
  <c r="L2359"/>
  <c r="L2367"/>
  <c r="L2375"/>
  <c r="L2379"/>
  <c r="L2383"/>
  <c r="L2391"/>
  <c r="L2399"/>
  <c r="L2411"/>
  <c r="L2419"/>
  <c r="L2423"/>
  <c r="L2435"/>
  <c r="L2439"/>
  <c r="L2447"/>
  <c r="L2459"/>
  <c r="L2467"/>
  <c r="L2471"/>
  <c r="L2479"/>
  <c r="L2491"/>
  <c r="L2495"/>
  <c r="L2503"/>
  <c r="L2511"/>
  <c r="L2515"/>
  <c r="L2519"/>
  <c r="L2523"/>
  <c r="L2171"/>
  <c r="L2527"/>
  <c r="L2535"/>
  <c r="L2543"/>
  <c r="L2551"/>
  <c r="L2563"/>
  <c r="L2571"/>
  <c r="L2575"/>
  <c r="L2583"/>
  <c r="L2591"/>
  <c r="L2599"/>
  <c r="L2607"/>
  <c r="L2619"/>
  <c r="L2623"/>
  <c r="L2631"/>
  <c r="L2639"/>
  <c r="L2647"/>
  <c r="L2651"/>
  <c r="L2659"/>
  <c r="L2663"/>
  <c r="L2667"/>
  <c r="L2679"/>
  <c r="L2687"/>
  <c r="L2699"/>
  <c r="L2703"/>
  <c r="L2711"/>
  <c r="L2715"/>
  <c r="L2719"/>
  <c r="L2736"/>
  <c r="L2744"/>
  <c r="L2748"/>
  <c r="L2768"/>
  <c r="L2776"/>
  <c r="L2780"/>
  <c r="L2784"/>
  <c r="L2792"/>
  <c r="L2796"/>
  <c r="L2804"/>
  <c r="L2812"/>
  <c r="L2836"/>
  <c r="L2864"/>
  <c r="L2876"/>
  <c r="L2888"/>
  <c r="L2896"/>
  <c r="L2904"/>
  <c r="L2912"/>
  <c r="L2920"/>
  <c r="L2924"/>
  <c r="L2948"/>
  <c r="L2952"/>
  <c r="L2956"/>
  <c r="L2972"/>
  <c r="L2980"/>
  <c r="L2992"/>
  <c r="L2996"/>
  <c r="L3012"/>
  <c r="L3020"/>
  <c r="L3032"/>
  <c r="L3056"/>
  <c r="L3060"/>
  <c r="L3064"/>
  <c r="L3068"/>
  <c r="L3072"/>
  <c r="L3088"/>
  <c r="L3120"/>
  <c r="L3136"/>
  <c r="L3144"/>
  <c r="L3180"/>
  <c r="L3188"/>
  <c r="L3196"/>
  <c r="L3216"/>
  <c r="L3232"/>
  <c r="L3236"/>
  <c r="L3247"/>
  <c r="L3255"/>
  <c r="L3267"/>
  <c r="L3275"/>
  <c r="L3279"/>
  <c r="L3287"/>
  <c r="L3295"/>
  <c r="L3303"/>
  <c r="L3311"/>
  <c r="L3323"/>
  <c r="L3331"/>
  <c r="L3335"/>
  <c r="L3343"/>
  <c r="L3359"/>
  <c r="L3371"/>
  <c r="L3379"/>
  <c r="L3383"/>
  <c r="L3395"/>
  <c r="L2194"/>
  <c r="L2215"/>
  <c r="L2233"/>
  <c r="L2237"/>
  <c r="L2241"/>
  <c r="L2245"/>
  <c r="L2249"/>
  <c r="L2253"/>
  <c r="L2257"/>
  <c r="L2261"/>
  <c r="L2265"/>
  <c r="L2269"/>
  <c r="L2273"/>
  <c r="L2277"/>
  <c r="L2281"/>
  <c r="L2285"/>
  <c r="L2289"/>
  <c r="L2293"/>
  <c r="L2297"/>
  <c r="L2301"/>
  <c r="L2305"/>
  <c r="L2309"/>
  <c r="L2313"/>
  <c r="L2317"/>
  <c r="L2321"/>
  <c r="L2325"/>
  <c r="L2329"/>
  <c r="L2333"/>
  <c r="L2722"/>
  <c r="L2726"/>
  <c r="L2730"/>
  <c r="L2734"/>
  <c r="L2738"/>
  <c r="L2742"/>
  <c r="L2746"/>
  <c r="L2750"/>
  <c r="L2754"/>
  <c r="L2758"/>
  <c r="L2762"/>
  <c r="L2766"/>
  <c r="L2770"/>
  <c r="L2774"/>
  <c r="L2778"/>
  <c r="L2782"/>
  <c r="L2786"/>
  <c r="L2790"/>
  <c r="L2794"/>
  <c r="L2798"/>
  <c r="L2802"/>
  <c r="L2806"/>
  <c r="L2810"/>
  <c r="L2814"/>
  <c r="L2818"/>
  <c r="L2822"/>
  <c r="L2826"/>
  <c r="L2830"/>
  <c r="L2834"/>
  <c r="L2838"/>
  <c r="L2842"/>
  <c r="L2846"/>
  <c r="L2850"/>
  <c r="L2854"/>
  <c r="L2858"/>
  <c r="L2862"/>
  <c r="L2866"/>
  <c r="L2870"/>
  <c r="L2874"/>
  <c r="L2878"/>
  <c r="L2882"/>
  <c r="L2886"/>
  <c r="L2890"/>
  <c r="L2894"/>
  <c r="L2898"/>
  <c r="L2902"/>
  <c r="L2906"/>
  <c r="L2910"/>
  <c r="L2914"/>
  <c r="L2918"/>
  <c r="L2922"/>
  <c r="L2926"/>
  <c r="L2930"/>
  <c r="L2934"/>
  <c r="L2938"/>
  <c r="L2942"/>
  <c r="L2946"/>
  <c r="L2950"/>
  <c r="L2954"/>
  <c r="L2958"/>
  <c r="L2962"/>
  <c r="L2966"/>
  <c r="L2970"/>
  <c r="L2974"/>
  <c r="L2978"/>
  <c r="L2982"/>
  <c r="L2986"/>
  <c r="L2990"/>
  <c r="L2994"/>
  <c r="L2998"/>
  <c r="L3002"/>
  <c r="L3006"/>
  <c r="L3010"/>
  <c r="L3014"/>
  <c r="L3018"/>
  <c r="L3022"/>
  <c r="L3026"/>
  <c r="L3030"/>
  <c r="L3034"/>
  <c r="L3038"/>
  <c r="L3042"/>
  <c r="L3046"/>
  <c r="L3050"/>
  <c r="L3054"/>
  <c r="L3058"/>
  <c r="L3062"/>
  <c r="L3066"/>
  <c r="L3070"/>
  <c r="L3074"/>
  <c r="L3078"/>
  <c r="L3082"/>
  <c r="L3086"/>
  <c r="L3090"/>
  <c r="L3094"/>
  <c r="L3098"/>
  <c r="L3102"/>
  <c r="L3106"/>
  <c r="L3110"/>
  <c r="L3114"/>
  <c r="L3118"/>
  <c r="L3122"/>
  <c r="L3126"/>
  <c r="L3130"/>
  <c r="L3134"/>
  <c r="L3138"/>
  <c r="L3142"/>
  <c r="L3146"/>
  <c r="L3150"/>
  <c r="L3154"/>
  <c r="L3158"/>
  <c r="L3162"/>
  <c r="L3166"/>
  <c r="L3170"/>
  <c r="L3174"/>
  <c r="L3178"/>
  <c r="L3182"/>
  <c r="L3186"/>
  <c r="L3190"/>
  <c r="L3194"/>
  <c r="L3198"/>
  <c r="L3202"/>
  <c r="L3206"/>
  <c r="L3210"/>
  <c r="L3214"/>
  <c r="L3218"/>
  <c r="L3222"/>
  <c r="L3226"/>
  <c r="L3230"/>
  <c r="L3234"/>
  <c r="L3238"/>
  <c r="L2531"/>
  <c r="L2539"/>
  <c r="L2547"/>
  <c r="L2555"/>
  <c r="L2559"/>
  <c r="L2567"/>
  <c r="L2579"/>
  <c r="L2587"/>
  <c r="L2595"/>
  <c r="L2603"/>
  <c r="L2611"/>
  <c r="L2615"/>
  <c r="L2627"/>
  <c r="L2635"/>
  <c r="L2643"/>
  <c r="L2655"/>
  <c r="L2671"/>
  <c r="L2675"/>
  <c r="L2683"/>
  <c r="L2691"/>
  <c r="L2695"/>
  <c r="L2707"/>
  <c r="L2724"/>
  <c r="L2728"/>
  <c r="L2732"/>
  <c r="L2740"/>
  <c r="L2752"/>
  <c r="L2756"/>
  <c r="L2760"/>
  <c r="L2764"/>
  <c r="L2772"/>
  <c r="L2788"/>
  <c r="L2800"/>
  <c r="L2808"/>
  <c r="L2816"/>
  <c r="L2820"/>
  <c r="L2824"/>
  <c r="L2828"/>
  <c r="L2832"/>
  <c r="L2840"/>
  <c r="L2844"/>
  <c r="L2848"/>
  <c r="L2852"/>
  <c r="L2856"/>
  <c r="L2860"/>
  <c r="L2868"/>
  <c r="L2872"/>
  <c r="L2880"/>
  <c r="L2884"/>
  <c r="L2892"/>
  <c r="L2900"/>
  <c r="L2908"/>
  <c r="L2916"/>
  <c r="L2928"/>
  <c r="L2932"/>
  <c r="L2936"/>
  <c r="L2940"/>
  <c r="L2944"/>
  <c r="L2960"/>
  <c r="L2964"/>
  <c r="L2968"/>
  <c r="L2976"/>
  <c r="L2984"/>
  <c r="L2988"/>
  <c r="L3000"/>
  <c r="L3004"/>
  <c r="L3008"/>
  <c r="L3016"/>
  <c r="L3024"/>
  <c r="L3028"/>
  <c r="L3036"/>
  <c r="L3040"/>
  <c r="L3044"/>
  <c r="L3048"/>
  <c r="L3052"/>
  <c r="L3076"/>
  <c r="L3080"/>
  <c r="L3084"/>
  <c r="L3092"/>
  <c r="L3096"/>
  <c r="L3100"/>
  <c r="L3104"/>
  <c r="L3108"/>
  <c r="L3112"/>
  <c r="L3116"/>
  <c r="L3124"/>
  <c r="L3128"/>
  <c r="L3132"/>
  <c r="L3140"/>
  <c r="L3148"/>
  <c r="L3152"/>
  <c r="L3156"/>
  <c r="L3160"/>
  <c r="L3164"/>
  <c r="L3168"/>
  <c r="L3172"/>
  <c r="L3176"/>
  <c r="L3184"/>
  <c r="L3192"/>
  <c r="L3200"/>
  <c r="L3204"/>
  <c r="L3208"/>
  <c r="L3212"/>
  <c r="L3220"/>
  <c r="L3224"/>
  <c r="L3228"/>
  <c r="L3243"/>
  <c r="L3251"/>
  <c r="L3259"/>
  <c r="L3263"/>
  <c r="L3271"/>
  <c r="L3283"/>
  <c r="L3291"/>
  <c r="L3299"/>
  <c r="L3307"/>
  <c r="L3315"/>
  <c r="L3319"/>
  <c r="L3327"/>
  <c r="L3339"/>
  <c r="L3347"/>
  <c r="L3351"/>
  <c r="L3355"/>
  <c r="L3363"/>
  <c r="L3367"/>
  <c r="L3375"/>
  <c r="L3387"/>
  <c r="L3391"/>
  <c r="L3399"/>
  <c r="L2172"/>
  <c r="L2177"/>
  <c r="L2232"/>
  <c r="L2236"/>
  <c r="L2240"/>
  <c r="L2244"/>
  <c r="L2248"/>
  <c r="L2252"/>
  <c r="L2256"/>
  <c r="L2260"/>
  <c r="L2264"/>
  <c r="L2268"/>
  <c r="L2272"/>
  <c r="L2276"/>
  <c r="L2280"/>
  <c r="L2284"/>
  <c r="L2288"/>
  <c r="L2292"/>
  <c r="L2296"/>
  <c r="L2300"/>
  <c r="L2304"/>
  <c r="L2308"/>
  <c r="L2312"/>
  <c r="L2316"/>
  <c r="L2320"/>
  <c r="L2324"/>
  <c r="L2328"/>
  <c r="L2332"/>
  <c r="L2336"/>
  <c r="L2733"/>
  <c r="L2737"/>
  <c r="L2741"/>
  <c r="L2745"/>
  <c r="L2749"/>
  <c r="L2753"/>
  <c r="L2757"/>
  <c r="L2761"/>
  <c r="L2765"/>
  <c r="L2769"/>
  <c r="L2773"/>
  <c r="L2777"/>
  <c r="L2781"/>
  <c r="L2785"/>
  <c r="L2789"/>
  <c r="L3113"/>
  <c r="L3117"/>
  <c r="L3121"/>
  <c r="L3125"/>
  <c r="L3129"/>
  <c r="L3133"/>
  <c r="L3137"/>
  <c r="L3141"/>
  <c r="L3145"/>
  <c r="L3149"/>
  <c r="L3153"/>
  <c r="L3157"/>
  <c r="L3161"/>
  <c r="L3165"/>
  <c r="L3169"/>
  <c r="L3173"/>
  <c r="L3177"/>
  <c r="L3181"/>
  <c r="L3185"/>
  <c r="L3189"/>
  <c r="L3193"/>
  <c r="L3197"/>
  <c r="L3201"/>
  <c r="L3205"/>
  <c r="L3209"/>
  <c r="L3213"/>
  <c r="L3217"/>
  <c r="L3221"/>
  <c r="L3225"/>
  <c r="L3229"/>
  <c r="L3233"/>
  <c r="L3237"/>
  <c r="L2076"/>
  <c r="L2084"/>
  <c r="L2096"/>
  <c r="L2148"/>
  <c r="L2153"/>
  <c r="L2340"/>
  <c r="L2344"/>
  <c r="L2348"/>
  <c r="L2352"/>
  <c r="L2356"/>
  <c r="L2360"/>
  <c r="L2364"/>
  <c r="L2368"/>
  <c r="L2372"/>
  <c r="L2376"/>
  <c r="L2380"/>
  <c r="L2384"/>
  <c r="L2388"/>
  <c r="L2392"/>
  <c r="L2396"/>
  <c r="L2400"/>
  <c r="L2404"/>
  <c r="L2408"/>
  <c r="L2412"/>
  <c r="L2416"/>
  <c r="L2420"/>
  <c r="L2424"/>
  <c r="L2428"/>
  <c r="L2432"/>
  <c r="L2436"/>
  <c r="L2440"/>
  <c r="L2444"/>
  <c r="L2448"/>
  <c r="L2452"/>
  <c r="L2456"/>
  <c r="L2460"/>
  <c r="L2464"/>
  <c r="L2468"/>
  <c r="L2472"/>
  <c r="L2476"/>
  <c r="L2480"/>
  <c r="L2484"/>
  <c r="L2488"/>
  <c r="L2492"/>
  <c r="L2496"/>
  <c r="L2500"/>
  <c r="L2504"/>
  <c r="L2508"/>
  <c r="L2512"/>
  <c r="L2516"/>
  <c r="L2520"/>
  <c r="L2524"/>
  <c r="L2528"/>
  <c r="L2532"/>
  <c r="L2536"/>
  <c r="L2540"/>
  <c r="L2544"/>
  <c r="L2548"/>
  <c r="L2552"/>
  <c r="L2556"/>
  <c r="L2560"/>
  <c r="L2564"/>
  <c r="L2568"/>
  <c r="L2572"/>
  <c r="L2576"/>
  <c r="L2580"/>
  <c r="L2584"/>
  <c r="L2588"/>
  <c r="L2592"/>
  <c r="L2596"/>
  <c r="L2600"/>
  <c r="L2604"/>
  <c r="L2608"/>
  <c r="L2612"/>
  <c r="L2616"/>
  <c r="L2620"/>
  <c r="L2624"/>
  <c r="L2628"/>
  <c r="L2632"/>
  <c r="L2636"/>
  <c r="L2640"/>
  <c r="L2644"/>
  <c r="L2648"/>
  <c r="L2652"/>
  <c r="L2656"/>
  <c r="L2660"/>
  <c r="L2664"/>
  <c r="L2668"/>
  <c r="L2672"/>
  <c r="L2676"/>
  <c r="L2680"/>
  <c r="L2684"/>
  <c r="L2688"/>
  <c r="L2692"/>
  <c r="L2696"/>
  <c r="L2700"/>
  <c r="L2704"/>
  <c r="L2708"/>
  <c r="L2712"/>
  <c r="L2716"/>
  <c r="L2720"/>
  <c r="L2725"/>
  <c r="L2729"/>
  <c r="L2081"/>
  <c r="L2170"/>
  <c r="L2185"/>
  <c r="L2337"/>
  <c r="L2341"/>
  <c r="L2345"/>
  <c r="L2349"/>
  <c r="L2353"/>
  <c r="L2357"/>
  <c r="L2361"/>
  <c r="L2365"/>
  <c r="L2369"/>
  <c r="L2373"/>
  <c r="L2377"/>
  <c r="L2381"/>
  <c r="L2385"/>
  <c r="L2389"/>
  <c r="L2393"/>
  <c r="L2397"/>
  <c r="L2401"/>
  <c r="L2405"/>
  <c r="L2409"/>
  <c r="L2413"/>
  <c r="L2417"/>
  <c r="L2421"/>
  <c r="L2425"/>
  <c r="L2429"/>
  <c r="L2433"/>
  <c r="L2437"/>
  <c r="L2441"/>
  <c r="L2445"/>
  <c r="L2449"/>
  <c r="L2453"/>
  <c r="L2457"/>
  <c r="L2461"/>
  <c r="L2465"/>
  <c r="L2469"/>
  <c r="L2473"/>
  <c r="L2477"/>
  <c r="L2481"/>
  <c r="L2485"/>
  <c r="L2489"/>
  <c r="L2493"/>
  <c r="L2497"/>
  <c r="L2501"/>
  <c r="L2505"/>
  <c r="L2509"/>
  <c r="L2513"/>
  <c r="L2517"/>
  <c r="L2521"/>
  <c r="L2525"/>
  <c r="L2529"/>
  <c r="L2533"/>
  <c r="L2537"/>
  <c r="L2541"/>
  <c r="L2545"/>
  <c r="L2549"/>
  <c r="L2553"/>
  <c r="L2557"/>
  <c r="L2561"/>
  <c r="L2565"/>
  <c r="L2569"/>
  <c r="L2573"/>
  <c r="L2577"/>
  <c r="L2581"/>
  <c r="L2585"/>
  <c r="L2589"/>
  <c r="L2593"/>
  <c r="L2597"/>
  <c r="L2601"/>
  <c r="L2605"/>
  <c r="L2609"/>
  <c r="L2613"/>
  <c r="L2617"/>
  <c r="L2621"/>
  <c r="L2625"/>
  <c r="L2629"/>
  <c r="L2633"/>
  <c r="L2637"/>
  <c r="L2641"/>
  <c r="L2645"/>
  <c r="L2649"/>
  <c r="L2653"/>
  <c r="L2657"/>
  <c r="L2661"/>
  <c r="L2665"/>
  <c r="L2669"/>
  <c r="L2673"/>
  <c r="L2677"/>
  <c r="L2681"/>
  <c r="L2685"/>
  <c r="L2689"/>
  <c r="L2693"/>
  <c r="L2697"/>
  <c r="L2701"/>
  <c r="L2705"/>
  <c r="L2709"/>
  <c r="L2713"/>
  <c r="L2717"/>
  <c r="L2721"/>
  <c r="L1822"/>
  <c r="L1941"/>
  <c r="L2006"/>
  <c r="L2077"/>
  <c r="L1851"/>
  <c r="L1942"/>
  <c r="L1978"/>
  <c r="L2011"/>
  <c r="L2078"/>
  <c r="L2082"/>
  <c r="L2197"/>
  <c r="L2222"/>
  <c r="L2228"/>
  <c r="L2338"/>
  <c r="L2342"/>
  <c r="L2346"/>
  <c r="L2350"/>
  <c r="L2354"/>
  <c r="L2358"/>
  <c r="L2362"/>
  <c r="L2366"/>
  <c r="L2370"/>
  <c r="L2374"/>
  <c r="L2378"/>
  <c r="L2382"/>
  <c r="L2386"/>
  <c r="L2390"/>
  <c r="L2394"/>
  <c r="L2398"/>
  <c r="L2402"/>
  <c r="L2406"/>
  <c r="L2410"/>
  <c r="L2414"/>
  <c r="L2418"/>
  <c r="L2422"/>
  <c r="L2426"/>
  <c r="L2430"/>
  <c r="L2434"/>
  <c r="L2438"/>
  <c r="L2442"/>
  <c r="L2446"/>
  <c r="L2450"/>
  <c r="L2454"/>
  <c r="L2458"/>
  <c r="L2462"/>
  <c r="L2466"/>
  <c r="L2470"/>
  <c r="L2474"/>
  <c r="L2478"/>
  <c r="L2482"/>
  <c r="L2486"/>
  <c r="L2490"/>
  <c r="L2494"/>
  <c r="L2498"/>
  <c r="L2502"/>
  <c r="L2506"/>
  <c r="L2510"/>
  <c r="L2514"/>
  <c r="L2518"/>
  <c r="L2522"/>
  <c r="L2526"/>
  <c r="L2530"/>
  <c r="L2534"/>
  <c r="L2538"/>
  <c r="L2542"/>
  <c r="L2546"/>
  <c r="L2550"/>
  <c r="L2554"/>
  <c r="L2558"/>
  <c r="L2562"/>
  <c r="L2566"/>
  <c r="L2570"/>
  <c r="L2574"/>
  <c r="L2578"/>
  <c r="L2582"/>
  <c r="L2586"/>
  <c r="L2590"/>
  <c r="L2594"/>
  <c r="L2598"/>
  <c r="L2602"/>
  <c r="L2606"/>
  <c r="L2610"/>
  <c r="L2614"/>
  <c r="L2618"/>
  <c r="L2622"/>
  <c r="L2626"/>
  <c r="L2630"/>
  <c r="L2634"/>
  <c r="L2638"/>
  <c r="L2642"/>
  <c r="L2646"/>
  <c r="L2650"/>
  <c r="L2654"/>
  <c r="L2658"/>
  <c r="L2662"/>
  <c r="L2666"/>
  <c r="L2670"/>
  <c r="L2674"/>
  <c r="L2678"/>
  <c r="L2682"/>
  <c r="L2686"/>
  <c r="L2690"/>
  <c r="L2694"/>
  <c r="L2698"/>
  <c r="L2702"/>
  <c r="L2706"/>
  <c r="L2710"/>
  <c r="L2714"/>
  <c r="L2718"/>
  <c r="L2723"/>
  <c r="L2727"/>
  <c r="L2731"/>
  <c r="L2793"/>
  <c r="L2797"/>
  <c r="L2801"/>
  <c r="L2805"/>
  <c r="L2809"/>
  <c r="L2813"/>
  <c r="L2817"/>
  <c r="L2821"/>
  <c r="L2825"/>
  <c r="L2829"/>
  <c r="L2833"/>
  <c r="L2837"/>
  <c r="L2841"/>
  <c r="L2845"/>
  <c r="L2849"/>
  <c r="L2853"/>
  <c r="L2857"/>
  <c r="L2861"/>
  <c r="L2865"/>
  <c r="L2869"/>
  <c r="L2873"/>
  <c r="L2877"/>
  <c r="L2881"/>
  <c r="L2885"/>
  <c r="L2889"/>
  <c r="L2893"/>
  <c r="L2897"/>
  <c r="L2901"/>
  <c r="L2905"/>
  <c r="L2909"/>
  <c r="L2913"/>
  <c r="L2917"/>
  <c r="L2921"/>
  <c r="L2925"/>
  <c r="L2929"/>
  <c r="L2933"/>
  <c r="L2937"/>
  <c r="L2941"/>
  <c r="L2945"/>
  <c r="L2949"/>
  <c r="L2953"/>
  <c r="L2957"/>
  <c r="L2961"/>
  <c r="L2965"/>
  <c r="L2969"/>
  <c r="L2973"/>
  <c r="L2977"/>
  <c r="L2981"/>
  <c r="L2985"/>
  <c r="L2989"/>
  <c r="L2993"/>
  <c r="L2997"/>
  <c r="L3001"/>
  <c r="L3005"/>
  <c r="L3009"/>
  <c r="L3013"/>
  <c r="L3017"/>
  <c r="L3021"/>
  <c r="L3025"/>
  <c r="L3029"/>
  <c r="L3033"/>
  <c r="L3037"/>
  <c r="L3041"/>
  <c r="L3045"/>
  <c r="L3049"/>
  <c r="L3053"/>
  <c r="L3057"/>
  <c r="L3061"/>
  <c r="L3065"/>
  <c r="L3069"/>
  <c r="L3073"/>
  <c r="L3077"/>
  <c r="L3081"/>
  <c r="L3085"/>
  <c r="L3089"/>
  <c r="L3093"/>
  <c r="L3097"/>
  <c r="L3101"/>
  <c r="L3105"/>
  <c r="L3109"/>
  <c r="L3027"/>
  <c r="L3031"/>
  <c r="L3035"/>
  <c r="L3039"/>
  <c r="L3043"/>
  <c r="L3047"/>
  <c r="L3051"/>
  <c r="L3055"/>
  <c r="L3059"/>
  <c r="L3063"/>
  <c r="L3067"/>
  <c r="L3071"/>
  <c r="L3075"/>
  <c r="L3079"/>
  <c r="L3083"/>
  <c r="L3087"/>
  <c r="L3091"/>
  <c r="L3095"/>
  <c r="L3099"/>
  <c r="L3103"/>
  <c r="L3107"/>
  <c r="L3111"/>
  <c r="L3240"/>
  <c r="L3244"/>
  <c r="L3248"/>
  <c r="L3252"/>
  <c r="L3256"/>
  <c r="L3260"/>
  <c r="L3264"/>
  <c r="L3268"/>
  <c r="L3272"/>
  <c r="L3276"/>
  <c r="L3280"/>
  <c r="L3284"/>
  <c r="L3288"/>
  <c r="L3292"/>
  <c r="L3296"/>
  <c r="L3300"/>
  <c r="L3304"/>
  <c r="L3308"/>
  <c r="L3312"/>
  <c r="L3316"/>
  <c r="L3320"/>
  <c r="L3324"/>
  <c r="L3328"/>
  <c r="L3332"/>
  <c r="L3336"/>
  <c r="L3340"/>
  <c r="L3344"/>
  <c r="L3348"/>
  <c r="L3352"/>
  <c r="L3356"/>
  <c r="L3360"/>
  <c r="L3364"/>
  <c r="L3368"/>
  <c r="L3372"/>
  <c r="L3376"/>
  <c r="L3380"/>
  <c r="L3384"/>
  <c r="L3388"/>
  <c r="L3392"/>
  <c r="L3396"/>
  <c r="L3400"/>
  <c r="L3241"/>
  <c r="L3245"/>
  <c r="L3249"/>
  <c r="L3253"/>
  <c r="L3257"/>
  <c r="L3261"/>
  <c r="L3265"/>
  <c r="L3269"/>
  <c r="L3273"/>
  <c r="L3277"/>
  <c r="L3281"/>
  <c r="L3285"/>
  <c r="L3289"/>
  <c r="L3293"/>
  <c r="L3297"/>
  <c r="L3301"/>
  <c r="L3305"/>
  <c r="L3309"/>
  <c r="L3313"/>
  <c r="L3317"/>
  <c r="L3321"/>
  <c r="L3325"/>
  <c r="L3329"/>
  <c r="L3333"/>
  <c r="L3337"/>
  <c r="L3341"/>
  <c r="L3345"/>
  <c r="L3349"/>
  <c r="L3353"/>
  <c r="L3357"/>
  <c r="L3361"/>
  <c r="L3365"/>
  <c r="L3369"/>
  <c r="L3373"/>
  <c r="L3377"/>
  <c r="L3381"/>
  <c r="L3385"/>
  <c r="L3389"/>
  <c r="L3393"/>
  <c r="L3397"/>
  <c r="L3401"/>
  <c r="L3242"/>
  <c r="L3246"/>
  <c r="L3250"/>
  <c r="L3254"/>
  <c r="L3258"/>
  <c r="L3262"/>
  <c r="L3266"/>
  <c r="L3270"/>
  <c r="L3274"/>
  <c r="L3278"/>
  <c r="L3282"/>
  <c r="L3286"/>
  <c r="L3290"/>
  <c r="L3294"/>
  <c r="L3298"/>
  <c r="L3302"/>
  <c r="L3306"/>
  <c r="L3310"/>
  <c r="L3314"/>
  <c r="L3318"/>
  <c r="L3322"/>
  <c r="L3326"/>
  <c r="L3330"/>
  <c r="L3334"/>
  <c r="L3338"/>
  <c r="L3342"/>
  <c r="L3346"/>
  <c r="L3350"/>
  <c r="L3354"/>
  <c r="L3358"/>
  <c r="L3362"/>
  <c r="L3366"/>
  <c r="L3370"/>
  <c r="L3374"/>
  <c r="L3378"/>
  <c r="L3382"/>
  <c r="L3386"/>
  <c r="L3390"/>
  <c r="L3394"/>
  <c r="L3398"/>
  <c r="L3404"/>
  <c r="L3408"/>
  <c r="L3412"/>
  <c r="L3416"/>
  <c r="L3420"/>
  <c r="L3424"/>
  <c r="L3428"/>
  <c r="L3432"/>
  <c r="L3436"/>
  <c r="L3440"/>
  <c r="L3444"/>
  <c r="L3448"/>
  <c r="L3452"/>
  <c r="L3456"/>
  <c r="L3460"/>
  <c r="L3464"/>
  <c r="L3468"/>
  <c r="L3472"/>
  <c r="L3476"/>
  <c r="L3480"/>
  <c r="L3484"/>
  <c r="L3488"/>
  <c r="L3492"/>
  <c r="L3496"/>
  <c r="L3500"/>
  <c r="L3504"/>
  <c r="L3508"/>
  <c r="L3512"/>
  <c r="L3516"/>
  <c r="L3520"/>
  <c r="L3524"/>
  <c r="L3528"/>
  <c r="L3532"/>
  <c r="L3536"/>
  <c r="L3540"/>
  <c r="L3544"/>
  <c r="L3548"/>
  <c r="L3552"/>
  <c r="L3556"/>
  <c r="L3560"/>
  <c r="L3564"/>
  <c r="L3568"/>
  <c r="L3572"/>
  <c r="L3576"/>
  <c r="L3580"/>
  <c r="L3584"/>
  <c r="L3588"/>
  <c r="L3592"/>
  <c r="L3596"/>
  <c r="L3600"/>
  <c r="L3604"/>
  <c r="L3608"/>
  <c r="L3612"/>
  <c r="L3616"/>
  <c r="L3620"/>
  <c r="L3624"/>
  <c r="L3628"/>
  <c r="L3632"/>
  <c r="L3636"/>
  <c r="L3640"/>
  <c r="L3644"/>
  <c r="L3648"/>
  <c r="L3652"/>
  <c r="L3656"/>
  <c r="L3660"/>
  <c r="L3664"/>
  <c r="L3668"/>
  <c r="L3672"/>
  <c r="L3676"/>
  <c r="L3680"/>
  <c r="L3684"/>
  <c r="L3688"/>
  <c r="L3692"/>
  <c r="L3696"/>
  <c r="L3700"/>
  <c r="L3704"/>
  <c r="L3708"/>
  <c r="L3712"/>
  <c r="L3716"/>
  <c r="L3720"/>
  <c r="L3724"/>
  <c r="L3728"/>
  <c r="L3732"/>
  <c r="L3736"/>
  <c r="L3740"/>
  <c r="L3744"/>
  <c r="L3748"/>
  <c r="L3752"/>
  <c r="L3756"/>
  <c r="L3760"/>
  <c r="L3764"/>
  <c r="L3768"/>
  <c r="L3772"/>
  <c r="L1835"/>
  <c r="L1848"/>
  <c r="L1886"/>
  <c r="L1916"/>
  <c r="L1938"/>
  <c r="L1979"/>
  <c r="L2003"/>
  <c r="L2007"/>
  <c r="L2031"/>
  <c r="L2127"/>
  <c r="L2139"/>
  <c r="L3405"/>
  <c r="L3413"/>
  <c r="L3421"/>
  <c r="L3429"/>
  <c r="L3437"/>
  <c r="L3445"/>
  <c r="L3453"/>
  <c r="L3461"/>
  <c r="L3469"/>
  <c r="L3477"/>
  <c r="L3481"/>
  <c r="L3485"/>
  <c r="L3493"/>
  <c r="L3501"/>
  <c r="L3505"/>
  <c r="L3513"/>
  <c r="L3521"/>
  <c r="L3529"/>
  <c r="L3537"/>
  <c r="L3557"/>
  <c r="L3561"/>
  <c r="L3569"/>
  <c r="L3581"/>
  <c r="L3589"/>
  <c r="L3601"/>
  <c r="L3609"/>
  <c r="L3613"/>
  <c r="L3621"/>
  <c r="L3629"/>
  <c r="L3653"/>
  <c r="L3657"/>
  <c r="L3661"/>
  <c r="L3677"/>
  <c r="L3689"/>
  <c r="L3693"/>
  <c r="L3697"/>
  <c r="L3709"/>
  <c r="L3713"/>
  <c r="L3717"/>
  <c r="L3721"/>
  <c r="L3725"/>
  <c r="L3729"/>
  <c r="L3733"/>
  <c r="L3737"/>
  <c r="L3753"/>
  <c r="L3757"/>
  <c r="L3761"/>
  <c r="L3769"/>
  <c r="L3773"/>
  <c r="L1849"/>
  <c r="L1853"/>
  <c r="L1947"/>
  <c r="L1951"/>
  <c r="L1955"/>
  <c r="L1958"/>
  <c r="L1965"/>
  <c r="L1975"/>
  <c r="L2004"/>
  <c r="L2008"/>
  <c r="L2040"/>
  <c r="L2044"/>
  <c r="L2109"/>
  <c r="L2128"/>
  <c r="L2140"/>
  <c r="L2198"/>
  <c r="L3406"/>
  <c r="L3410"/>
  <c r="L3414"/>
  <c r="L3418"/>
  <c r="L3422"/>
  <c r="L3426"/>
  <c r="L3430"/>
  <c r="L3434"/>
  <c r="L3438"/>
  <c r="L3442"/>
  <c r="L3446"/>
  <c r="L3450"/>
  <c r="L3454"/>
  <c r="L3458"/>
  <c r="L3462"/>
  <c r="L3466"/>
  <c r="L3470"/>
  <c r="L3474"/>
  <c r="L3478"/>
  <c r="L3482"/>
  <c r="L3486"/>
  <c r="L3490"/>
  <c r="L3494"/>
  <c r="L3498"/>
  <c r="L3502"/>
  <c r="L3506"/>
  <c r="L3510"/>
  <c r="L3514"/>
  <c r="L3518"/>
  <c r="L3522"/>
  <c r="L3526"/>
  <c r="L3530"/>
  <c r="L3534"/>
  <c r="L3538"/>
  <c r="L3542"/>
  <c r="L3546"/>
  <c r="L3550"/>
  <c r="L3554"/>
  <c r="L3558"/>
  <c r="L3562"/>
  <c r="L3566"/>
  <c r="L3570"/>
  <c r="L3574"/>
  <c r="L3578"/>
  <c r="L3582"/>
  <c r="L3586"/>
  <c r="L3590"/>
  <c r="L3594"/>
  <c r="L3598"/>
  <c r="L3602"/>
  <c r="L3606"/>
  <c r="L1852"/>
  <c r="L1890"/>
  <c r="L1934"/>
  <c r="L1974"/>
  <c r="L1985"/>
  <c r="L2027"/>
  <c r="L2074"/>
  <c r="L2097"/>
  <c r="L2132"/>
  <c r="L3409"/>
  <c r="L3417"/>
  <c r="L3425"/>
  <c r="L3433"/>
  <c r="L3441"/>
  <c r="L3449"/>
  <c r="L3457"/>
  <c r="L3465"/>
  <c r="L3473"/>
  <c r="L3489"/>
  <c r="L3497"/>
  <c r="L3509"/>
  <c r="L3517"/>
  <c r="L3525"/>
  <c r="L3533"/>
  <c r="L3541"/>
  <c r="L3545"/>
  <c r="L3549"/>
  <c r="L3553"/>
  <c r="L3565"/>
  <c r="L3573"/>
  <c r="L3577"/>
  <c r="L3585"/>
  <c r="L3593"/>
  <c r="L3597"/>
  <c r="L3605"/>
  <c r="L3617"/>
  <c r="L3625"/>
  <c r="L3633"/>
  <c r="L3637"/>
  <c r="L3641"/>
  <c r="L3645"/>
  <c r="L3649"/>
  <c r="L3665"/>
  <c r="L3669"/>
  <c r="L3673"/>
  <c r="L3681"/>
  <c r="L3685"/>
  <c r="L3701"/>
  <c r="L3705"/>
  <c r="L3741"/>
  <c r="L3745"/>
  <c r="L3749"/>
  <c r="L3765"/>
  <c r="L1850"/>
  <c r="L1854"/>
  <c r="L2005"/>
  <c r="L2054"/>
  <c r="L2057"/>
  <c r="L2095"/>
  <c r="L2124"/>
  <c r="L2129"/>
  <c r="L2159"/>
  <c r="L2162"/>
  <c r="L2175"/>
  <c r="L2209"/>
  <c r="L2220"/>
  <c r="L3403"/>
  <c r="L3407"/>
  <c r="L3411"/>
  <c r="L3415"/>
  <c r="L3419"/>
  <c r="L3423"/>
  <c r="L3427"/>
  <c r="L3431"/>
  <c r="L3435"/>
  <c r="L3439"/>
  <c r="L3443"/>
  <c r="L3447"/>
  <c r="L3451"/>
  <c r="L3455"/>
  <c r="L3459"/>
  <c r="L3463"/>
  <c r="L3467"/>
  <c r="L3471"/>
  <c r="L3475"/>
  <c r="L3479"/>
  <c r="L3483"/>
  <c r="L3487"/>
  <c r="L3491"/>
  <c r="L3495"/>
  <c r="L3499"/>
  <c r="L3503"/>
  <c r="L3507"/>
  <c r="L3511"/>
  <c r="L3515"/>
  <c r="L3519"/>
  <c r="L3523"/>
  <c r="L3527"/>
  <c r="L3531"/>
  <c r="L3535"/>
  <c r="L3539"/>
  <c r="L3543"/>
  <c r="L3547"/>
  <c r="L3551"/>
  <c r="L3555"/>
  <c r="L3559"/>
  <c r="L3563"/>
  <c r="L3567"/>
  <c r="L3571"/>
  <c r="L3575"/>
  <c r="L3579"/>
  <c r="L3583"/>
  <c r="L3587"/>
  <c r="L3591"/>
  <c r="L3595"/>
  <c r="L3599"/>
  <c r="L3603"/>
  <c r="L3607"/>
  <c r="L3610"/>
  <c r="L3614"/>
  <c r="L3618"/>
  <c r="L3622"/>
  <c r="L3626"/>
  <c r="L3630"/>
  <c r="L3634"/>
  <c r="L3638"/>
  <c r="L3642"/>
  <c r="L3646"/>
  <c r="L3650"/>
  <c r="L3654"/>
  <c r="L3658"/>
  <c r="L3662"/>
  <c r="L3666"/>
  <c r="L3670"/>
  <c r="L3674"/>
  <c r="L3678"/>
  <c r="L3682"/>
  <c r="L3686"/>
  <c r="L3690"/>
  <c r="L3694"/>
  <c r="L3698"/>
  <c r="L3702"/>
  <c r="L3706"/>
  <c r="L3710"/>
  <c r="L3714"/>
  <c r="L3718"/>
  <c r="L3722"/>
  <c r="L3726"/>
  <c r="L3730"/>
  <c r="L3734"/>
  <c r="L3738"/>
  <c r="L3742"/>
  <c r="L3746"/>
  <c r="L3750"/>
  <c r="L3754"/>
  <c r="L3758"/>
  <c r="L3762"/>
  <c r="L3766"/>
  <c r="L3770"/>
  <c r="L3611"/>
  <c r="L3615"/>
  <c r="L3619"/>
  <c r="L3623"/>
  <c r="L3627"/>
  <c r="L3631"/>
  <c r="L3635"/>
  <c r="L3639"/>
  <c r="L3643"/>
  <c r="L3647"/>
  <c r="L3651"/>
  <c r="L3655"/>
  <c r="L3659"/>
  <c r="L3663"/>
  <c r="L3667"/>
  <c r="L3671"/>
  <c r="L3675"/>
  <c r="L3679"/>
  <c r="L3683"/>
  <c r="L3687"/>
  <c r="L3691"/>
  <c r="L3695"/>
  <c r="L3699"/>
  <c r="L3703"/>
  <c r="L3707"/>
  <c r="L3711"/>
  <c r="L3715"/>
  <c r="L3719"/>
  <c r="L3723"/>
  <c r="L3727"/>
  <c r="L3731"/>
  <c r="L3735"/>
  <c r="L3739"/>
  <c r="L3743"/>
  <c r="L3747"/>
  <c r="L3751"/>
  <c r="L3755"/>
  <c r="L3759"/>
  <c r="L3763"/>
  <c r="L3767"/>
  <c r="L3771"/>
  <c r="L3775"/>
  <c r="L3779"/>
  <c r="L3783"/>
  <c r="L3787"/>
  <c r="L3791"/>
  <c r="L3795"/>
  <c r="L3799"/>
  <c r="L3803"/>
  <c r="L3807"/>
  <c r="L3811"/>
  <c r="L3815"/>
  <c r="L3819"/>
  <c r="L3823"/>
  <c r="L3827"/>
  <c r="L3831"/>
  <c r="L3835"/>
  <c r="L3839"/>
  <c r="L3843"/>
  <c r="L3847"/>
  <c r="L3851"/>
  <c r="L3855"/>
  <c r="L3859"/>
  <c r="L3863"/>
  <c r="L3867"/>
  <c r="L3871"/>
  <c r="L3875"/>
  <c r="L3879"/>
  <c r="L3883"/>
  <c r="L3887"/>
  <c r="L3891"/>
  <c r="L3895"/>
  <c r="L3899"/>
  <c r="L3903"/>
  <c r="L3907"/>
  <c r="L3911"/>
  <c r="L3915"/>
  <c r="L3919"/>
  <c r="L3923"/>
  <c r="L3927"/>
  <c r="L3931"/>
  <c r="L3935"/>
  <c r="L3939"/>
  <c r="L3943"/>
  <c r="L3947"/>
  <c r="L3951"/>
  <c r="L3955"/>
  <c r="L3959"/>
  <c r="L3963"/>
  <c r="L3967"/>
  <c r="L3971"/>
  <c r="L3975"/>
  <c r="L3979"/>
  <c r="L3983"/>
  <c r="L3987"/>
  <c r="L3991"/>
  <c r="L3995"/>
  <c r="L3999"/>
  <c r="L4003"/>
  <c r="L4007"/>
  <c r="L4011"/>
  <c r="L4015"/>
  <c r="L4019"/>
  <c r="L4023"/>
  <c r="L4027"/>
  <c r="L1887"/>
  <c r="L1959"/>
  <c r="L1988"/>
  <c r="L2028"/>
  <c r="L2052"/>
  <c r="L2160"/>
  <c r="L2186"/>
  <c r="L1888"/>
  <c r="L1972"/>
  <c r="L1991"/>
  <c r="L2029"/>
  <c r="L2033"/>
  <c r="L2070"/>
  <c r="L2090"/>
  <c r="L2093"/>
  <c r="L2102"/>
  <c r="L2122"/>
  <c r="L2187"/>
  <c r="L2206"/>
  <c r="L1846"/>
  <c r="L1857"/>
  <c r="L1866"/>
  <c r="L2032"/>
  <c r="L2069"/>
  <c r="L2089"/>
  <c r="L2116"/>
  <c r="L2191"/>
  <c r="L2205"/>
  <c r="L1889"/>
  <c r="L1906"/>
  <c r="L1910"/>
  <c r="L1970"/>
  <c r="L1984"/>
  <c r="L1992"/>
  <c r="L1995"/>
  <c r="L2019"/>
  <c r="L2026"/>
  <c r="L2030"/>
  <c r="L2034"/>
  <c r="L2049"/>
  <c r="L2063"/>
  <c r="L2066"/>
  <c r="L2145"/>
  <c r="L2158"/>
  <c r="L2184"/>
  <c r="L2188"/>
  <c r="L1823"/>
  <c r="L1829"/>
  <c r="L1858"/>
  <c r="L1907"/>
  <c r="L1929"/>
  <c r="L1948"/>
  <c r="L1981"/>
  <c r="L2013"/>
  <c r="L2045"/>
  <c r="L2055"/>
  <c r="L2064"/>
  <c r="L2099"/>
  <c r="L2103"/>
  <c r="L3956"/>
  <c r="L3964"/>
  <c r="L3972"/>
  <c r="L3980"/>
  <c r="L3988"/>
  <c r="L3996"/>
  <c r="L4004"/>
  <c r="L4012"/>
  <c r="L4024"/>
  <c r="L4028"/>
  <c r="L1820"/>
  <c r="L1824"/>
  <c r="L1833"/>
  <c r="L1839"/>
  <c r="L1842"/>
  <c r="L1861"/>
  <c r="L1868"/>
  <c r="L1870"/>
  <c r="L1875"/>
  <c r="L1908"/>
  <c r="L1914"/>
  <c r="L1920"/>
  <c r="L1924"/>
  <c r="L1945"/>
  <c r="L1949"/>
  <c r="L1953"/>
  <c r="L1961"/>
  <c r="L1967"/>
  <c r="L1982"/>
  <c r="L2014"/>
  <c r="L2042"/>
  <c r="L2046"/>
  <c r="L2061"/>
  <c r="L2072"/>
  <c r="L2087"/>
  <c r="L2100"/>
  <c r="L2111"/>
  <c r="L2143"/>
  <c r="L2149"/>
  <c r="L2156"/>
  <c r="L2165"/>
  <c r="L2181"/>
  <c r="L2195"/>
  <c r="L2200"/>
  <c r="L3953"/>
  <c r="L3957"/>
  <c r="L3961"/>
  <c r="L3965"/>
  <c r="L3969"/>
  <c r="L3973"/>
  <c r="L3977"/>
  <c r="L3981"/>
  <c r="L3985"/>
  <c r="L3989"/>
  <c r="L3993"/>
  <c r="L3997"/>
  <c r="L4001"/>
  <c r="L4005"/>
  <c r="L4009"/>
  <c r="L4013"/>
  <c r="L4017"/>
  <c r="L4021"/>
  <c r="L4025"/>
  <c r="L4029"/>
  <c r="L1832"/>
  <c r="L1836"/>
  <c r="L1867"/>
  <c r="L1911"/>
  <c r="L1944"/>
  <c r="L1952"/>
  <c r="L1956"/>
  <c r="L1966"/>
  <c r="L2041"/>
  <c r="L2086"/>
  <c r="L2142"/>
  <c r="L2180"/>
  <c r="L3960"/>
  <c r="L3968"/>
  <c r="L3976"/>
  <c r="L3984"/>
  <c r="L3992"/>
  <c r="L4000"/>
  <c r="L4008"/>
  <c r="L4016"/>
  <c r="L4020"/>
  <c r="L1711"/>
  <c r="L1715"/>
  <c r="L1719"/>
  <c r="L1723"/>
  <c r="L1727"/>
  <c r="L1731"/>
  <c r="L1735"/>
  <c r="L1739"/>
  <c r="L1743"/>
  <c r="L1747"/>
  <c r="L1751"/>
  <c r="L1755"/>
  <c r="L1759"/>
  <c r="L1763"/>
  <c r="L1767"/>
  <c r="L1771"/>
  <c r="L1775"/>
  <c r="L1779"/>
  <c r="L1783"/>
  <c r="L1787"/>
  <c r="L1791"/>
  <c r="L1795"/>
  <c r="L1799"/>
  <c r="L1803"/>
  <c r="L1807"/>
  <c r="L1811"/>
  <c r="L1815"/>
  <c r="L1821"/>
  <c r="L1834"/>
  <c r="L1843"/>
  <c r="L1865"/>
  <c r="L1884"/>
  <c r="L1894"/>
  <c r="L1898"/>
  <c r="L1909"/>
  <c r="L1946"/>
  <c r="L1950"/>
  <c r="L1954"/>
  <c r="L1962"/>
  <c r="L1968"/>
  <c r="L1994"/>
  <c r="L2015"/>
  <c r="L2043"/>
  <c r="L2047"/>
  <c r="L2062"/>
  <c r="L2073"/>
  <c r="L2092"/>
  <c r="L2101"/>
  <c r="L2114"/>
  <c r="L2166"/>
  <c r="L2168"/>
  <c r="L2196"/>
  <c r="L2201"/>
  <c r="L2216"/>
  <c r="L2225"/>
  <c r="L3954"/>
  <c r="L3958"/>
  <c r="L3962"/>
  <c r="L3966"/>
  <c r="L3970"/>
  <c r="L3974"/>
  <c r="L3978"/>
  <c r="L3982"/>
  <c r="L3986"/>
  <c r="L3990"/>
  <c r="L3994"/>
  <c r="L3998"/>
  <c r="L4002"/>
  <c r="L4006"/>
  <c r="L4010"/>
  <c r="L4014"/>
  <c r="L4018"/>
  <c r="L4022"/>
  <c r="L4026"/>
  <c r="L1712"/>
  <c r="L1716"/>
  <c r="L1720"/>
  <c r="L1724"/>
  <c r="L1728"/>
  <c r="L1732"/>
  <c r="L1736"/>
  <c r="L1740"/>
  <c r="L1744"/>
  <c r="L1748"/>
  <c r="L1752"/>
  <c r="L1756"/>
  <c r="L1760"/>
  <c r="L1764"/>
  <c r="L1768"/>
  <c r="L1772"/>
  <c r="L1776"/>
  <c r="L1780"/>
  <c r="L1784"/>
  <c r="L1788"/>
  <c r="L1792"/>
  <c r="L1796"/>
  <c r="L1800"/>
  <c r="L1804"/>
  <c r="L1808"/>
  <c r="L1812"/>
  <c r="L1816"/>
  <c r="L1826"/>
  <c r="L1830"/>
  <c r="L1840"/>
  <c r="L1862"/>
  <c r="L1871"/>
  <c r="L1876"/>
  <c r="L1881"/>
  <c r="L1895"/>
  <c r="L1899"/>
  <c r="L1904"/>
  <c r="L1921"/>
  <c r="L1925"/>
  <c r="L1931"/>
  <c r="L1935"/>
  <c r="L1939"/>
  <c r="L2150"/>
  <c r="L2182"/>
  <c r="L2211"/>
  <c r="L1709"/>
  <c r="L1713"/>
  <c r="L1717"/>
  <c r="L1721"/>
  <c r="L1725"/>
  <c r="L1729"/>
  <c r="L1733"/>
  <c r="L1737"/>
  <c r="L1741"/>
  <c r="L1745"/>
  <c r="L1749"/>
  <c r="L1753"/>
  <c r="L1757"/>
  <c r="L1761"/>
  <c r="L1765"/>
  <c r="L1769"/>
  <c r="L1773"/>
  <c r="L1777"/>
  <c r="L1781"/>
  <c r="L1785"/>
  <c r="L1789"/>
  <c r="L1793"/>
  <c r="L1797"/>
  <c r="L1801"/>
  <c r="L1805"/>
  <c r="L1809"/>
  <c r="L1813"/>
  <c r="L1817"/>
  <c r="L1827"/>
  <c r="L1863"/>
  <c r="L1872"/>
  <c r="L1877"/>
  <c r="L1882"/>
  <c r="L1892"/>
  <c r="L1896"/>
  <c r="L1900"/>
  <c r="L1918"/>
  <c r="L1922"/>
  <c r="L1926"/>
  <c r="L1932"/>
  <c r="L1936"/>
  <c r="L2173"/>
  <c r="L2193"/>
  <c r="L2214"/>
  <c r="L1710"/>
  <c r="L1714"/>
  <c r="L1718"/>
  <c r="L1722"/>
  <c r="L1726"/>
  <c r="L1730"/>
  <c r="L1734"/>
  <c r="L1738"/>
  <c r="L1742"/>
  <c r="L1746"/>
  <c r="L1750"/>
  <c r="L1754"/>
  <c r="L1758"/>
  <c r="L1762"/>
  <c r="L1766"/>
  <c r="L1770"/>
  <c r="L1774"/>
  <c r="L1778"/>
  <c r="L1782"/>
  <c r="L1786"/>
  <c r="L1790"/>
  <c r="L1794"/>
  <c r="L1798"/>
  <c r="L1802"/>
  <c r="L1806"/>
  <c r="L1810"/>
  <c r="L1814"/>
  <c r="L1818"/>
  <c r="L1828"/>
  <c r="L1838"/>
  <c r="L1845"/>
  <c r="L1860"/>
  <c r="L1878"/>
  <c r="L1883"/>
  <c r="L1893"/>
  <c r="L1897"/>
  <c r="L1901"/>
  <c r="L1913"/>
  <c r="L1919"/>
  <c r="L1923"/>
  <c r="L1927"/>
  <c r="L1933"/>
  <c r="L1937"/>
  <c r="L2174"/>
  <c r="L2227"/>
  <c r="L3776"/>
  <c r="L3780"/>
  <c r="L3784"/>
  <c r="L3788"/>
  <c r="L3792"/>
  <c r="L3796"/>
  <c r="L3800"/>
  <c r="L3804"/>
  <c r="L3808"/>
  <c r="L3812"/>
  <c r="L3816"/>
  <c r="L3820"/>
  <c r="L3824"/>
  <c r="L3828"/>
  <c r="L3832"/>
  <c r="L3836"/>
  <c r="L3840"/>
  <c r="L3844"/>
  <c r="L3848"/>
  <c r="L3852"/>
  <c r="L3856"/>
  <c r="L3860"/>
  <c r="L3864"/>
  <c r="L3868"/>
  <c r="L3872"/>
  <c r="L3876"/>
  <c r="L3880"/>
  <c r="L3884"/>
  <c r="L3888"/>
  <c r="L3892"/>
  <c r="L3896"/>
  <c r="L3900"/>
  <c r="L3904"/>
  <c r="L3908"/>
  <c r="L3912"/>
  <c r="L3916"/>
  <c r="L3920"/>
  <c r="L3924"/>
  <c r="L3928"/>
  <c r="L3932"/>
  <c r="L3936"/>
  <c r="L3940"/>
  <c r="L3944"/>
  <c r="L3948"/>
  <c r="L3952"/>
  <c r="L3777"/>
  <c r="L3781"/>
  <c r="L3785"/>
  <c r="L3789"/>
  <c r="L3793"/>
  <c r="L3797"/>
  <c r="L3801"/>
  <c r="L3805"/>
  <c r="L3809"/>
  <c r="L3813"/>
  <c r="L3817"/>
  <c r="L3821"/>
  <c r="L3825"/>
  <c r="L3829"/>
  <c r="L3833"/>
  <c r="L3837"/>
  <c r="L3841"/>
  <c r="L3845"/>
  <c r="L3849"/>
  <c r="L3853"/>
  <c r="L3857"/>
  <c r="L3861"/>
  <c r="L3865"/>
  <c r="L3869"/>
  <c r="L3873"/>
  <c r="L3877"/>
  <c r="L3881"/>
  <c r="L3885"/>
  <c r="L3889"/>
  <c r="L3893"/>
  <c r="L3897"/>
  <c r="L3901"/>
  <c r="L3905"/>
  <c r="L3909"/>
  <c r="L3913"/>
  <c r="L3917"/>
  <c r="L3921"/>
  <c r="L3925"/>
  <c r="L3929"/>
  <c r="L3933"/>
  <c r="L3937"/>
  <c r="L3941"/>
  <c r="L3945"/>
  <c r="L3949"/>
  <c r="L3774"/>
  <c r="L3778"/>
  <c r="L3782"/>
  <c r="L3786"/>
  <c r="L3790"/>
  <c r="L3794"/>
  <c r="L3798"/>
  <c r="L3802"/>
  <c r="L3806"/>
  <c r="L3810"/>
  <c r="L3814"/>
  <c r="L3818"/>
  <c r="L3822"/>
  <c r="L3826"/>
  <c r="L3830"/>
  <c r="L3834"/>
  <c r="L3838"/>
  <c r="L3842"/>
  <c r="L3846"/>
  <c r="L3850"/>
  <c r="L3854"/>
  <c r="L3858"/>
  <c r="L3862"/>
  <c r="L3866"/>
  <c r="L3870"/>
  <c r="L3874"/>
  <c r="L3878"/>
  <c r="L3882"/>
  <c r="L3886"/>
  <c r="L3890"/>
  <c r="L3894"/>
  <c r="L3898"/>
  <c r="L3902"/>
  <c r="L3906"/>
  <c r="L3910"/>
  <c r="L3914"/>
  <c r="L3918"/>
  <c r="L3922"/>
  <c r="L3926"/>
  <c r="L3930"/>
  <c r="L3934"/>
  <c r="L3938"/>
  <c r="L3942"/>
  <c r="L3946"/>
  <c r="L3950"/>
</calcChain>
</file>

<file path=xl/sharedStrings.xml><?xml version="1.0" encoding="utf-8"?>
<sst xmlns="http://schemas.openxmlformats.org/spreadsheetml/2006/main" count="5651" uniqueCount="673">
  <si>
    <t>DATE</t>
  </si>
  <si>
    <t xml:space="preserve">LOT </t>
  </si>
  <si>
    <t>COST LEVEL</t>
  </si>
  <si>
    <t>TARGETS</t>
  </si>
  <si>
    <t>AMOUNT(RS.)</t>
  </si>
  <si>
    <t>PROFIT/LOSS</t>
  </si>
  <si>
    <t>TG1</t>
  </si>
  <si>
    <t>TG2</t>
  </si>
  <si>
    <t>TG3</t>
  </si>
  <si>
    <t>INSTRUMENT</t>
  </si>
  <si>
    <t>STRIKE PRICE</t>
  </si>
  <si>
    <t>IDBI CALL</t>
  </si>
  <si>
    <t>BPCL CALL</t>
  </si>
  <si>
    <t>HINDPETRO CALL</t>
  </si>
  <si>
    <t>UNIONBANK CALL</t>
  </si>
  <si>
    <t>RCOM CALL</t>
  </si>
  <si>
    <t>SUNTV CALL</t>
  </si>
  <si>
    <t>AXIS BANK CALL</t>
  </si>
  <si>
    <t>TECHM CALL</t>
  </si>
  <si>
    <t>CIPLA CALL</t>
  </si>
  <si>
    <t>TATA MOTORS CALL</t>
  </si>
  <si>
    <t>DLF CALL</t>
  </si>
  <si>
    <t>WIPRO CALL</t>
  </si>
  <si>
    <t>PNB PUT</t>
  </si>
  <si>
    <t>ZEEL CALL</t>
  </si>
  <si>
    <t>CIPLA PUT</t>
  </si>
  <si>
    <t>DLF PUT</t>
  </si>
  <si>
    <t>SKSMICRO CALL</t>
  </si>
  <si>
    <t>HDFC CALL</t>
  </si>
  <si>
    <t>UNIONBANK PUT</t>
  </si>
  <si>
    <t>BPCL PUT</t>
  </si>
  <si>
    <t>ARVIND CALL</t>
  </si>
  <si>
    <t>HINDUNILVR CALL</t>
  </si>
  <si>
    <t>TATAMTRDVR CALL</t>
  </si>
  <si>
    <t>INDIACEM CALL</t>
  </si>
  <si>
    <t>HDIL CALL</t>
  </si>
  <si>
    <t>IOC CALL</t>
  </si>
  <si>
    <t>SUNPHARMA CALL</t>
  </si>
  <si>
    <t>RECLTD CALL</t>
  </si>
  <si>
    <t>VOLTAS PUT</t>
  </si>
  <si>
    <t>DISHTV PUT</t>
  </si>
  <si>
    <t>STAR CALL</t>
  </si>
  <si>
    <t>VOLTAS CALL</t>
  </si>
  <si>
    <t>IRB CALL</t>
  </si>
  <si>
    <t>WIPRO PUT</t>
  </si>
  <si>
    <t>HINDALCO CALL</t>
  </si>
  <si>
    <t>BHEL PUT</t>
  </si>
  <si>
    <t>VEDL PUT</t>
  </si>
  <si>
    <t>HDFC PUT</t>
  </si>
  <si>
    <t>HINDALCO PUT</t>
  </si>
  <si>
    <t>COALINDIA PUT</t>
  </si>
  <si>
    <t>DHFL CALL</t>
  </si>
  <si>
    <t>JINDAL STEEL CALL</t>
  </si>
  <si>
    <t>BHEL CALL</t>
  </si>
  <si>
    <t>ANDHRABANK CALL</t>
  </si>
  <si>
    <t>BANKBARODA CALL</t>
  </si>
  <si>
    <t>HEXAWARE CALL</t>
  </si>
  <si>
    <t>APOLLOTYRE PUT</t>
  </si>
  <si>
    <t>JINDAL STEEL PUT</t>
  </si>
  <si>
    <t>TATA MOTORS PUT</t>
  </si>
  <si>
    <t>KTKBANK CALL</t>
  </si>
  <si>
    <t>TATASTEEL CALL</t>
  </si>
  <si>
    <t>GAIL CALL</t>
  </si>
  <si>
    <t>TATASTEEL PUT</t>
  </si>
  <si>
    <t>BANKBARODA PUT</t>
  </si>
  <si>
    <t>WOCKPHARMA CALL</t>
  </si>
  <si>
    <t>TATAMOTORS PUT</t>
  </si>
  <si>
    <t>IDBI PUT</t>
  </si>
  <si>
    <t>SBIN PUT</t>
  </si>
  <si>
    <t>SBIN CALL</t>
  </si>
  <si>
    <t>NTPC PUT</t>
  </si>
  <si>
    <t>CANBK PUT</t>
  </si>
  <si>
    <t>TECHM PUT</t>
  </si>
  <si>
    <t>RCOM PUT</t>
  </si>
  <si>
    <t>PNB CALL</t>
  </si>
  <si>
    <t>MARUTI CALL</t>
  </si>
  <si>
    <t>INFRATEL CALL</t>
  </si>
  <si>
    <t>YES BANK CALL</t>
  </si>
  <si>
    <t>IDEA PUT</t>
  </si>
  <si>
    <t>CANBK CALL</t>
  </si>
  <si>
    <t>M&amp;MFIN PUT</t>
  </si>
  <si>
    <t>LONG</t>
  </si>
  <si>
    <t>BIOCON CALL</t>
  </si>
  <si>
    <t>ARVIND PUT</t>
  </si>
  <si>
    <t>HINDUNILVR PUT</t>
  </si>
  <si>
    <t>TATAMOTORS</t>
  </si>
  <si>
    <t>ASIAN PAINTS CALL</t>
  </si>
  <si>
    <t>KOTAK BANK CALL</t>
  </si>
  <si>
    <t>INFY CALL</t>
  </si>
  <si>
    <t>RELIANCE CALL</t>
  </si>
  <si>
    <t>TCS PUT</t>
  </si>
  <si>
    <t>JETAIRWAYS CALL</t>
  </si>
  <si>
    <t>CROMPGREAV</t>
  </si>
  <si>
    <t>INDUSINDBANK CALL</t>
  </si>
  <si>
    <t>RELINFRA CALL</t>
  </si>
  <si>
    <t>AURO PHARMA CALL</t>
  </si>
  <si>
    <t>SIEMENS CALL</t>
  </si>
  <si>
    <t>SKS MICRO CALL</t>
  </si>
  <si>
    <t>ZEEL PUT</t>
  </si>
  <si>
    <t>WIPRO  PUT</t>
  </si>
  <si>
    <t>COLAINDIA PUT</t>
  </si>
  <si>
    <t>LT PUT</t>
  </si>
  <si>
    <t xml:space="preserve">AXIS BANK PUT </t>
  </si>
  <si>
    <t>ADANIPORT PUT</t>
  </si>
  <si>
    <t>CEAT PUT</t>
  </si>
  <si>
    <t>TCS DEC PUT</t>
  </si>
  <si>
    <t>LT  PUT DEC</t>
  </si>
  <si>
    <t>POWERGRID CALL NOV</t>
  </si>
  <si>
    <t>SUNPHARMA PUT</t>
  </si>
  <si>
    <t>DABUR CALL</t>
  </si>
  <si>
    <t>M&amp;M CALL</t>
  </si>
  <si>
    <t>POWERGRID CALL</t>
  </si>
  <si>
    <t>REC PUT</t>
  </si>
  <si>
    <t>AXIS BANK PUT</t>
  </si>
  <si>
    <t>SKS MICRO PUT</t>
  </si>
  <si>
    <t>ORIENTBANK CALL</t>
  </si>
  <si>
    <t>CANBK 270 PUT</t>
  </si>
  <si>
    <t>RELCAP CALL</t>
  </si>
  <si>
    <t>ULTRATECHMO CALL</t>
  </si>
  <si>
    <t>CANBK  PUT</t>
  </si>
  <si>
    <t>ULTRATECHCEM CALL</t>
  </si>
  <si>
    <t>MARUTI 4550 CALL</t>
  </si>
  <si>
    <t>MARUTI 4600 CALL</t>
  </si>
  <si>
    <t>ASIAN PAINTS 820 PUT</t>
  </si>
  <si>
    <t>BHEL 220 CALL</t>
  </si>
  <si>
    <t>ITC CALL</t>
  </si>
  <si>
    <t>NIFTY PUT</t>
  </si>
  <si>
    <t>REC CALL</t>
  </si>
  <si>
    <t>ACC PUT</t>
  </si>
  <si>
    <t>TITAN 350 CALL</t>
  </si>
  <si>
    <t>IDEA CALL</t>
  </si>
  <si>
    <t>NIFTY 8200 CALL</t>
  </si>
  <si>
    <t>DRREDDYS CALL</t>
  </si>
  <si>
    <t>CAIRN PUT</t>
  </si>
  <si>
    <t>HEROMOTOCORP CALL</t>
  </si>
  <si>
    <t>AXISBANK CALL</t>
  </si>
  <si>
    <t>MARUTI PUT</t>
  </si>
  <si>
    <t>LUPIN PUT</t>
  </si>
  <si>
    <t>BAJAJ AUTO CALL</t>
  </si>
  <si>
    <t>INFY PUT</t>
  </si>
  <si>
    <t>CAIRN CALL</t>
  </si>
  <si>
    <t>ASHOKLEYLAND CALL</t>
  </si>
  <si>
    <t>JSWENERGY CALL</t>
  </si>
  <si>
    <t>HDFCBANK CALL</t>
  </si>
  <si>
    <t>DRREDYS CALL</t>
  </si>
  <si>
    <t>ASIAN PAINT CALL</t>
  </si>
  <si>
    <t>NIFTY CALL</t>
  </si>
  <si>
    <t>ASHOK LEYLAND CALL</t>
  </si>
  <si>
    <t>VOLTASPUT</t>
  </si>
  <si>
    <t>TATAMOTORS CALL</t>
  </si>
  <si>
    <t>DRREDDYS PUT</t>
  </si>
  <si>
    <t>ARVIND CALLS</t>
  </si>
  <si>
    <t>ASHOK LEYLAND PUT</t>
  </si>
  <si>
    <t>GLENMARK PUT</t>
  </si>
  <si>
    <t>BHARTI PUT</t>
  </si>
  <si>
    <t>PFC CALL</t>
  </si>
  <si>
    <t>IBULHSGFIN PUT</t>
  </si>
  <si>
    <t>ITC PUT</t>
  </si>
  <si>
    <t>ADANIPORT CALL</t>
  </si>
  <si>
    <t>NTPC CALL</t>
  </si>
  <si>
    <t>LUPIN CALL</t>
  </si>
  <si>
    <t>SRF PUT</t>
  </si>
  <si>
    <t>NMDC CALL</t>
  </si>
  <si>
    <t>ADANIPORT</t>
  </si>
  <si>
    <t>ASIAN PAINTS</t>
  </si>
  <si>
    <t>HDIL PUT</t>
  </si>
  <si>
    <t>AUROBINDO PHARMA CALL</t>
  </si>
  <si>
    <t>IBREALEST</t>
  </si>
  <si>
    <t>BAJAJAUTO CALL</t>
  </si>
  <si>
    <t>IBULHSGFIN</t>
  </si>
  <si>
    <t>TATAGLOBAL CALL</t>
  </si>
  <si>
    <t>TATAPOWER PUT</t>
  </si>
  <si>
    <t>APOLLO TYRE CALL</t>
  </si>
  <si>
    <t>LICHSGFIN PUT</t>
  </si>
  <si>
    <t>AMBUJA CEMENT PUT</t>
  </si>
  <si>
    <t>BHARTI CALL</t>
  </si>
  <si>
    <t>HEXAWERE CALL</t>
  </si>
  <si>
    <t>TITAN PUT</t>
  </si>
  <si>
    <t>AMBUJA CEMENT CALL</t>
  </si>
  <si>
    <t>TVS MOTORS CALL</t>
  </si>
  <si>
    <t>FEDRAL BANK CALL</t>
  </si>
  <si>
    <t>IDBI</t>
  </si>
  <si>
    <t>TVSMOTORS CALL</t>
  </si>
  <si>
    <t>NIFT CALL</t>
  </si>
  <si>
    <t>SAIL PUT</t>
  </si>
  <si>
    <t>TVSMOTORS PUT</t>
  </si>
  <si>
    <t>PTC CALL</t>
  </si>
  <si>
    <t>HINDZINC PUT</t>
  </si>
  <si>
    <t xml:space="preserve">UNIONBANK CALL </t>
  </si>
  <si>
    <t>TATACHEM CALL</t>
  </si>
  <si>
    <t>JISLALEQS CALL</t>
  </si>
  <si>
    <t>DABURINDIA PUT</t>
  </si>
  <si>
    <t>JSWENERGY PUT</t>
  </si>
  <si>
    <t>BANKNIFTY CALL</t>
  </si>
  <si>
    <t>ENGINEERSINDIA CALL</t>
  </si>
  <si>
    <t>NIFT PUT</t>
  </si>
  <si>
    <t>IDFC CALL</t>
  </si>
  <si>
    <t>EXIDE PUT</t>
  </si>
  <si>
    <t>ANDHRABANK PUT</t>
  </si>
  <si>
    <t>KOTAKBANK PUT</t>
  </si>
  <si>
    <t xml:space="preserve">UNIONBANK PUT </t>
  </si>
  <si>
    <t>DLF JUN PUT</t>
  </si>
  <si>
    <t>SAIL CALL</t>
  </si>
  <si>
    <t>AMTEKAUTO CALL</t>
  </si>
  <si>
    <t>ORIENT BANK CALL</t>
  </si>
  <si>
    <t>COAL INDIA PUT</t>
  </si>
  <si>
    <t>ICICIBANK PUT</t>
  </si>
  <si>
    <t>DISH TV PUT</t>
  </si>
  <si>
    <t>UNION BANK PUT</t>
  </si>
  <si>
    <t>CAIRN INDIA CALL</t>
  </si>
  <si>
    <t>BANK INDIA PUT</t>
  </si>
  <si>
    <t>ALBK PUT</t>
  </si>
  <si>
    <t>EXIDE INDUSTRIES CALL</t>
  </si>
  <si>
    <t xml:space="preserve">SBIN CALL </t>
  </si>
  <si>
    <t>CANARA BANK CALL</t>
  </si>
  <si>
    <t>CROMPTON GREAVES PUT</t>
  </si>
  <si>
    <t>INDIA CEM PUT</t>
  </si>
  <si>
    <t>SAIL INDIA CALL</t>
  </si>
  <si>
    <t>ALLAHABAD BANK PUT</t>
  </si>
  <si>
    <t xml:space="preserve">RECLTD PUT </t>
  </si>
  <si>
    <t>ORIENTAL BANK PUT</t>
  </si>
  <si>
    <t>INDIA CEMENT PUT</t>
  </si>
  <si>
    <t>PETRONET CALL</t>
  </si>
  <si>
    <t>TVS MOTORS PUT</t>
  </si>
  <si>
    <t>ORIENTAL BANK CALL</t>
  </si>
  <si>
    <t xml:space="preserve">IDFC PUT </t>
  </si>
  <si>
    <t>ICICI BANK CALL</t>
  </si>
  <si>
    <t>BHARTI AIRTEL PUT</t>
  </si>
  <si>
    <t>JSW ENERGY PUT</t>
  </si>
  <si>
    <t>JSW STEEL CALL</t>
  </si>
  <si>
    <t>KOTAK MAHINDRA CALL</t>
  </si>
  <si>
    <t>COAL INDIA CALL</t>
  </si>
  <si>
    <t>SUN PHARMA CALL</t>
  </si>
  <si>
    <t>INFOSYS PUT</t>
  </si>
  <si>
    <t>BANK NIFTY PUT</t>
  </si>
  <si>
    <t>BHARTI AIRTEL CALL</t>
  </si>
  <si>
    <t>SSLT PUT</t>
  </si>
  <si>
    <t xml:space="preserve"> NIFTY PUT</t>
  </si>
  <si>
    <t>CENTURY TEXTILE CALL</t>
  </si>
  <si>
    <t>ADANIENT CALL</t>
  </si>
  <si>
    <t>TCS CALL</t>
  </si>
  <si>
    <t>BHARAT FORGE CALL</t>
  </si>
  <si>
    <t>JINDAL STEELS CALL</t>
  </si>
  <si>
    <t>TECH MAHINDRA CALL</t>
  </si>
  <si>
    <t>DR REDDY CALL</t>
  </si>
  <si>
    <t>UPL LTD CALL</t>
  </si>
  <si>
    <t>ICICI PUT</t>
  </si>
  <si>
    <t>TITAN CALL</t>
  </si>
  <si>
    <t>TATA MOTORS DVR</t>
  </si>
  <si>
    <t>UNION BANK CALL</t>
  </si>
  <si>
    <t>HUL PUT</t>
  </si>
  <si>
    <t>INDIA CEMENT CALL</t>
  </si>
  <si>
    <t>LIC HSG CALL</t>
  </si>
  <si>
    <t>LIC HSG PUT</t>
  </si>
  <si>
    <t>SKS MICROFINANCE CALL</t>
  </si>
  <si>
    <t>HUL CALL</t>
  </si>
  <si>
    <t>IRB INFRA PUT</t>
  </si>
  <si>
    <t>VOLTAS LTD PUT</t>
  </si>
  <si>
    <t>ICICI BANK PUT</t>
  </si>
  <si>
    <t>SAIL INDIA PUT</t>
  </si>
  <si>
    <t>ONGC PUT</t>
  </si>
  <si>
    <t>RELIANCE CAPITAL PUT</t>
  </si>
  <si>
    <t>LICHSG FIN CALL</t>
  </si>
  <si>
    <t>M&amp;M FINANCE CALL</t>
  </si>
  <si>
    <t>ALLAHABAD BANK CALL</t>
  </si>
  <si>
    <t>RELIANCE CAPITAL CALL</t>
  </si>
  <si>
    <t>JSW ENERGY CALL</t>
  </si>
  <si>
    <t>ARVIND LTD CALL</t>
  </si>
  <si>
    <t>CROMPTON GREAVES CALL</t>
  </si>
  <si>
    <t>BANK NIFTY CALL</t>
  </si>
  <si>
    <t>TATA STEEL CALL</t>
  </si>
  <si>
    <t>SESA STERLITE PUT</t>
  </si>
  <si>
    <t>KOATK MAHINDRA CALL</t>
  </si>
  <si>
    <t>ARVIND LTD PUT</t>
  </si>
  <si>
    <t>HAVELLS INDIA PUT</t>
  </si>
  <si>
    <t>HAVELLS INDIA CALL</t>
  </si>
  <si>
    <t>TATA STEEL PUT</t>
  </si>
  <si>
    <t>PFC PUT</t>
  </si>
  <si>
    <t>SIEMENS LTD CALL</t>
  </si>
  <si>
    <t>SYNDICATE BANK CALL</t>
  </si>
  <si>
    <t>KARNATAKA BANK CALL</t>
  </si>
  <si>
    <t>BANK OF BARODA CALL</t>
  </si>
  <si>
    <t>BANK OF INDIA CALL</t>
  </si>
  <si>
    <t>INFOSYS CALL</t>
  </si>
  <si>
    <t>IGL CALL</t>
  </si>
  <si>
    <t>ZEE LTD CALL</t>
  </si>
  <si>
    <t>DABUR INDIA CALL</t>
  </si>
  <si>
    <t>RANBAXY CALL</t>
  </si>
  <si>
    <t>RANBAXY PUT</t>
  </si>
  <si>
    <t>VOLTAS LTD CALL</t>
  </si>
  <si>
    <t>CESC LTD CALL</t>
  </si>
  <si>
    <t>JAIN IRRIGATION CALL</t>
  </si>
  <si>
    <t>IRB INFRA CALL</t>
  </si>
  <si>
    <t>ANDHRA BANK CALL</t>
  </si>
  <si>
    <t>HEXAWARE LTD CALL</t>
  </si>
  <si>
    <t>TATA MOTORS DVR CALL</t>
  </si>
  <si>
    <t>INDUSIND BANK CALL</t>
  </si>
  <si>
    <t>FEDERAL BANK CALL</t>
  </si>
  <si>
    <t>TECH MAHINDRA PUT</t>
  </si>
  <si>
    <t>ADANIENT PUT</t>
  </si>
  <si>
    <t>HEROMOTO CO CALL</t>
  </si>
  <si>
    <t>YES BANK PUT</t>
  </si>
  <si>
    <t>MOTHERSON SUMI CALL</t>
  </si>
  <si>
    <t>TATA GLOBAL CALL</t>
  </si>
  <si>
    <t>ACC LTD CALL</t>
  </si>
  <si>
    <t>UCO BANK PUT</t>
  </si>
  <si>
    <t>AUROBINDO PHARMA PUT</t>
  </si>
  <si>
    <t>SYNDICATE BANK PUT</t>
  </si>
  <si>
    <t>ONGC CALL</t>
  </si>
  <si>
    <t>RELIANCE INFRA PUT</t>
  </si>
  <si>
    <t xml:space="preserve"> AXIS BANK PUT</t>
  </si>
  <si>
    <t>CANARA BANK PUT</t>
  </si>
  <si>
    <t xml:space="preserve"> NIFTY CALL</t>
  </si>
  <si>
    <t>UNITED SPIRITS CALL</t>
  </si>
  <si>
    <t>SSLT CALL</t>
  </si>
  <si>
    <t>RELIANCE INFRA CALL</t>
  </si>
  <si>
    <t>UNITED SPIRITS PUT</t>
  </si>
  <si>
    <t>HCL TECH CALL</t>
  </si>
  <si>
    <t>IBREALEST CALL</t>
  </si>
  <si>
    <t>L&amp;T CALL</t>
  </si>
  <si>
    <t xml:space="preserve">ADANIENT CALL </t>
  </si>
  <si>
    <t>SESA STERLITE CALL</t>
  </si>
  <si>
    <t>UCO BANK CALL</t>
  </si>
  <si>
    <t>JSW STEEL PUT</t>
  </si>
  <si>
    <t>DR REDDY PUT</t>
  </si>
  <si>
    <t>BIOCON PUT</t>
  </si>
  <si>
    <t>FUTURE RETAIL CALL</t>
  </si>
  <si>
    <t>EXIDE INDUSTRIES PUT</t>
  </si>
  <si>
    <t>IDFC PUT</t>
  </si>
  <si>
    <t>BANK OF BARODA PUT</t>
  </si>
  <si>
    <t>BHART AIRTEL CALL</t>
  </si>
  <si>
    <t>APOLLO TYRES CALL</t>
  </si>
  <si>
    <t>TATA COMMUNICATION CALL</t>
  </si>
  <si>
    <t xml:space="preserve">HEROMOTO CALL </t>
  </si>
  <si>
    <t>JUBILFOOD CALL</t>
  </si>
  <si>
    <t>ZEE LTD PUT</t>
  </si>
  <si>
    <t>SUN TV PUT</t>
  </si>
  <si>
    <t>HCL TECH PUT</t>
  </si>
  <si>
    <t>RELIANCE INFRACALL</t>
  </si>
  <si>
    <t>SBI PUT</t>
  </si>
  <si>
    <t>SESA GOA PUT</t>
  </si>
  <si>
    <t>MCDOWELL CALL</t>
  </si>
  <si>
    <t>FINANCIAL TECH PUT</t>
  </si>
  <si>
    <t>JP ASSOCIATES PUT</t>
  </si>
  <si>
    <t>SESA GOA CALL</t>
  </si>
  <si>
    <t>MARUTI SUZUKI CALL</t>
  </si>
  <si>
    <t>TATA GLOBAL PUT</t>
  </si>
  <si>
    <t>MARUTI SUZUKI PUT</t>
  </si>
  <si>
    <t>CENTURY TEXTILES CALL</t>
  </si>
  <si>
    <t>L&amp;T PUT</t>
  </si>
  <si>
    <t>HCL CALL</t>
  </si>
  <si>
    <t>HEROMOTO CALL</t>
  </si>
  <si>
    <t>TATA MOTORS DVR PUT</t>
  </si>
  <si>
    <t>FUTURE RETAIL PUT</t>
  </si>
  <si>
    <t>APOLLO TYRES PUT</t>
  </si>
  <si>
    <t>ADANI ENTERPRISES PUT</t>
  </si>
  <si>
    <t>SUN PHARMA PUT</t>
  </si>
  <si>
    <t>BATA INDIA CALL</t>
  </si>
  <si>
    <t>SBI CALL</t>
  </si>
  <si>
    <t>ICICI CALL</t>
  </si>
  <si>
    <t>ADANI PORTS CALL</t>
  </si>
  <si>
    <t>JUBILANT FOODWORKS PUT</t>
  </si>
  <si>
    <t>CHAMBAL FERTILIZER PUT</t>
  </si>
  <si>
    <t>ACC CALL</t>
  </si>
  <si>
    <t>ASIAN PAINTS PUT</t>
  </si>
  <si>
    <t>INDRAPRASTHA GAS CALL</t>
  </si>
  <si>
    <t>CENTURY TEXTILES PUT</t>
  </si>
  <si>
    <t>ADANI ENTERPRISES CALL</t>
  </si>
  <si>
    <t>BAJAJ AUTO PUT</t>
  </si>
  <si>
    <t>PANTALOON PUT</t>
  </si>
  <si>
    <t>JUBILANTFOOD PUT</t>
  </si>
  <si>
    <t>JUBILANTFOOD CALL</t>
  </si>
  <si>
    <t>JSW PUT</t>
  </si>
  <si>
    <t>HEROMOTO PUT</t>
  </si>
  <si>
    <t>JP ASSOCIATES CALL</t>
  </si>
  <si>
    <t>ACC  PUT</t>
  </si>
  <si>
    <t>HERO MOTOCORP PUT</t>
  </si>
  <si>
    <t>ANDHRA BANK PUT</t>
  </si>
  <si>
    <t>KARNATAKA BANK PUT</t>
  </si>
  <si>
    <t>HPCL CALL</t>
  </si>
  <si>
    <t>JINNDAL STEEL PUT</t>
  </si>
  <si>
    <t>AMBUJA CEMENTS PUT</t>
  </si>
  <si>
    <t>PANTALOON CALL</t>
  </si>
  <si>
    <t>SESAGOA CALL</t>
  </si>
  <si>
    <t>BANKNIFTY PUT</t>
  </si>
  <si>
    <t>TATA MOTOR CALL</t>
  </si>
  <si>
    <t>PETRONET LNG CALL</t>
  </si>
  <si>
    <t>JSW STEEL FUTURES</t>
  </si>
  <si>
    <t>BATA INDIA PUT</t>
  </si>
  <si>
    <t>BANK OF INDIA PUT</t>
  </si>
  <si>
    <t>TATA MOTOR PUT</t>
  </si>
  <si>
    <t>TCS OCT PUT</t>
  </si>
  <si>
    <t>DENA BANK CALL</t>
  </si>
  <si>
    <t>RELIANCE PUT</t>
  </si>
  <si>
    <t>TITAN FUTURES</t>
  </si>
  <si>
    <t>CROMPTION CALL</t>
  </si>
  <si>
    <t>RELIANCE INDUSTRIES CALL</t>
  </si>
  <si>
    <t>PUNJLLOYD PUT</t>
  </si>
  <si>
    <t>LNT PUT</t>
  </si>
  <si>
    <t>CROMPTON GRAEAVES PUT</t>
  </si>
  <si>
    <t>TATA POWER PUT</t>
  </si>
  <si>
    <t>PANATLOON RETAILS CALL</t>
  </si>
  <si>
    <t>RPOWER CALL</t>
  </si>
  <si>
    <t>TATAMOTOR CALL</t>
  </si>
  <si>
    <t>BHARATI AIRTEL CALL</t>
  </si>
  <si>
    <t>JUBILANT FOODWORKS CALL</t>
  </si>
  <si>
    <t>RANBAXY</t>
  </si>
  <si>
    <t>PANTALOON RETAIL PUT</t>
  </si>
  <si>
    <t>CENTURYTEXT PUT</t>
  </si>
  <si>
    <t>RANBAXY FUT CALL</t>
  </si>
  <si>
    <t>M&amp;M PUT</t>
  </si>
  <si>
    <t>AMBUJA CEMENTS CALL</t>
  </si>
  <si>
    <t>ABAN CALL</t>
  </si>
  <si>
    <t>JINDAL STEEL &amp;POWER CALL</t>
  </si>
  <si>
    <t>HERO MOTOCORP CALL</t>
  </si>
  <si>
    <t>RELIANC INFRA CALL</t>
  </si>
  <si>
    <t>NIFTY</t>
  </si>
  <si>
    <t>CHAMBAL PUT</t>
  </si>
  <si>
    <t>CHAMBAL FERTILIZER CALL</t>
  </si>
  <si>
    <t>CHAMBAL CALL</t>
  </si>
  <si>
    <t>CHAMBAL FERT CALL</t>
  </si>
  <si>
    <t>RENUKA SUGAR</t>
  </si>
  <si>
    <t>UNITECH PUT</t>
  </si>
  <si>
    <t>BANK NIFT PUT OPTION</t>
  </si>
  <si>
    <t>PUNJ LLYOD CALL</t>
  </si>
  <si>
    <t>HERO HONDA PUT</t>
  </si>
  <si>
    <t>SUZLON CALL</t>
  </si>
  <si>
    <t>UNITECH CALL</t>
  </si>
  <si>
    <t>LNT CALL</t>
  </si>
  <si>
    <t>LIC CALL</t>
  </si>
  <si>
    <t>R COM CALL</t>
  </si>
  <si>
    <t>R CAP CALL</t>
  </si>
  <si>
    <t>PUNJ LLYOD PUT</t>
  </si>
  <si>
    <t>SHREE RENUKA CALL</t>
  </si>
  <si>
    <t>RELIANCE POWER PUT</t>
  </si>
  <si>
    <t>CHAMBAL FERT PUT</t>
  </si>
  <si>
    <t>HINDALCO</t>
  </si>
  <si>
    <t>JSWSTEEL CALL</t>
  </si>
  <si>
    <t>JUSTDIAL CALL</t>
  </si>
  <si>
    <t>JUSTDIAL PUT</t>
  </si>
  <si>
    <t>JSWSTEEL PUT</t>
  </si>
  <si>
    <t>ADANIPORTS CALL</t>
  </si>
  <si>
    <t>AXISBANK PUT</t>
  </si>
  <si>
    <t>ASHOKLEY CALL</t>
  </si>
  <si>
    <t>KSCL CALL</t>
  </si>
  <si>
    <t>AUROPHARMA CALL</t>
  </si>
  <si>
    <t>VEDL CALL</t>
  </si>
  <si>
    <t>JETAIRWAYS PUT</t>
  </si>
  <si>
    <t>RELCAPITAL CALL</t>
  </si>
  <si>
    <t>WOCKPHARMA PUT</t>
  </si>
  <si>
    <t>HAVELLS CALL</t>
  </si>
  <si>
    <t>JINDALSTEL CALL</t>
  </si>
  <si>
    <t>ICICIBANK CALL</t>
  </si>
  <si>
    <t>TATASTEEL CAL</t>
  </si>
  <si>
    <t>L&amp;TTFH</t>
  </si>
  <si>
    <t>DISHTV CALL</t>
  </si>
  <si>
    <t>TATAPOWER CALL</t>
  </si>
  <si>
    <t>TVSMOTOR CALL</t>
  </si>
  <si>
    <t>SUMPHARMA PUT</t>
  </si>
  <si>
    <t>JISLJALEQS CALL</t>
  </si>
  <si>
    <t>AMBUJACEM CALL</t>
  </si>
  <si>
    <t>RELCAPITAL PUT</t>
  </si>
  <si>
    <t>CROMPGREAV CALL</t>
  </si>
  <si>
    <t>UPL CALL</t>
  </si>
  <si>
    <t>YESBANK CALL</t>
  </si>
  <si>
    <t>LICHSGFIN CALL</t>
  </si>
  <si>
    <t>YESBANK PUT</t>
  </si>
  <si>
    <t>TATAGLOBAL PUT</t>
  </si>
  <si>
    <t>APOLLOTYRE CALL</t>
  </si>
  <si>
    <t>BANKINDIA PUT</t>
  </si>
  <si>
    <t>JISLJALEQS PUT</t>
  </si>
  <si>
    <t>JINDALSTEEL CALL</t>
  </si>
  <si>
    <t>CROMPGREAV PUT</t>
  </si>
  <si>
    <t>JINDALSTEEL PUT</t>
  </si>
  <si>
    <t>BUY</t>
  </si>
  <si>
    <t>VOLTAS  PUT</t>
  </si>
  <si>
    <t>AMARAJABAT CALL</t>
  </si>
  <si>
    <t>BHARATFIN CALL</t>
  </si>
  <si>
    <t>CADILAHC CALL</t>
  </si>
  <si>
    <t>CEATLTD CALL</t>
  </si>
  <si>
    <t>CENTURYTEX CALL</t>
  </si>
  <si>
    <t>HINDPETRO PUT</t>
  </si>
  <si>
    <t>VEDL  CALL</t>
  </si>
  <si>
    <t>BHARATFIN PUT</t>
  </si>
  <si>
    <t>HINDPETRO  CALL</t>
  </si>
  <si>
    <t>BHARATFORG CALL</t>
  </si>
  <si>
    <t>KSCL PUT</t>
  </si>
  <si>
    <t>CASTROLIND CALL</t>
  </si>
  <si>
    <t>NCC CALL</t>
  </si>
  <si>
    <t>ABIRLANUVO CALL</t>
  </si>
  <si>
    <t>L&amp;TFH  CALL</t>
  </si>
  <si>
    <t>DHFL PUT</t>
  </si>
  <si>
    <t>INDIACEM PUT</t>
  </si>
  <si>
    <t>TATACOMM CALL</t>
  </si>
  <si>
    <t>ADANIPORTS PUT</t>
  </si>
  <si>
    <t>ENGINERSIN CALL</t>
  </si>
  <si>
    <t>DLF  CALL</t>
  </si>
  <si>
    <t>SRF CALL</t>
  </si>
  <si>
    <t>VOLTAS  CALL</t>
  </si>
  <si>
    <t>IBULHSGFIN CALL</t>
  </si>
  <si>
    <t>UPL PUT</t>
  </si>
  <si>
    <t>ASHOKLEY PUT</t>
  </si>
  <si>
    <t>MOTHERSUMI CALL</t>
  </si>
  <si>
    <t>L&amp;TFH CALL</t>
  </si>
  <si>
    <t>ASIANPAINT CALL</t>
  </si>
  <si>
    <t>ALBK CALL</t>
  </si>
  <si>
    <t>CESC CALL</t>
  </si>
  <si>
    <t>KOTAKBANK CALL</t>
  </si>
  <si>
    <t>DLF  PUT</t>
  </si>
  <si>
    <t>SYNDIBANK PUT</t>
  </si>
  <si>
    <t>SYNDIBANK CALL</t>
  </si>
  <si>
    <t>M&amp;MFIN CALL</t>
  </si>
  <si>
    <t>ASIANPAINT PUT</t>
  </si>
  <si>
    <t>IGL PUT</t>
  </si>
  <si>
    <t>KPIT CALL</t>
  </si>
  <si>
    <t>CANNK CALL</t>
  </si>
  <si>
    <t>JINDALSTEL PUT</t>
  </si>
  <si>
    <t>BEL CALL</t>
  </si>
  <si>
    <t>TVSMOTOR PUT</t>
  </si>
  <si>
    <t>PIDILITIND CALL</t>
  </si>
  <si>
    <t>SUNTV PUT</t>
  </si>
  <si>
    <t>IOC PUT</t>
  </si>
  <si>
    <t>LTFH CALL</t>
  </si>
  <si>
    <t>AMUJACEM CALL</t>
  </si>
  <si>
    <t>SRTRANSFIN CALL</t>
  </si>
  <si>
    <t>FEDERALBNK CALL</t>
  </si>
  <si>
    <t>YESBANK CALL (MAY)</t>
  </si>
  <si>
    <t>TATASTEEL PUT (MAY)</t>
  </si>
  <si>
    <t>HEROMOTOCO CAL</t>
  </si>
  <si>
    <t>EXIDEIND CALL</t>
  </si>
  <si>
    <t>YESBANK PUT (NOV)</t>
  </si>
  <si>
    <t>BHARTIARTL CALL</t>
  </si>
  <si>
    <t xml:space="preserve">VEDL PUT </t>
  </si>
  <si>
    <t>PETRONET PUT</t>
  </si>
  <si>
    <t>DCB BANK CALL</t>
  </si>
  <si>
    <t>PCJEWELLER CALL</t>
  </si>
  <si>
    <t>JUBLFOOD CALL</t>
  </si>
  <si>
    <t>HINDOETRO CALL</t>
  </si>
  <si>
    <t>VEDL PUT (OCT)</t>
  </si>
  <si>
    <t>FEERALBNK CALL</t>
  </si>
  <si>
    <t xml:space="preserve">VOLTAS CALL </t>
  </si>
  <si>
    <t>DISHTV PUT(JUNE)</t>
  </si>
  <si>
    <t>NCC CALL (JUNE)</t>
  </si>
  <si>
    <t>RECLTD PUT (JUNE)</t>
  </si>
  <si>
    <t>VOLTAS CALL (JUNE)</t>
  </si>
  <si>
    <t>TATAMOTORS CALL (JUNE)</t>
  </si>
  <si>
    <t>HCLTECH CALL</t>
  </si>
  <si>
    <t>SINTEX CALL</t>
  </si>
  <si>
    <t>FEDERALBNK PUT</t>
  </si>
  <si>
    <t>GRANULES CALL</t>
  </si>
  <si>
    <t>RECLTD PUT</t>
  </si>
  <si>
    <t>HAVELLS PUT</t>
  </si>
  <si>
    <t>CANBK  CALL</t>
  </si>
  <si>
    <t xml:space="preserve">ADANIENT PUT </t>
  </si>
  <si>
    <t>ADANIENT PUT (MAY)</t>
  </si>
  <si>
    <t>TATACHEM  CALL</t>
  </si>
  <si>
    <t xml:space="preserve">M AND M FIN </t>
  </si>
  <si>
    <t>NMDC PUT</t>
  </si>
  <si>
    <t>KTKBANK PUT</t>
  </si>
  <si>
    <t>TATAELXSI CALL</t>
  </si>
  <si>
    <t>MFSL CALL</t>
  </si>
  <si>
    <t>M&amp;MFIN</t>
  </si>
  <si>
    <t>L&amp;TFH PUT</t>
  </si>
  <si>
    <t>SBIN CALL (APRIL)</t>
  </si>
  <si>
    <t>PFC CALL (APRIL)</t>
  </si>
  <si>
    <t>M AND M FIN CALL</t>
  </si>
  <si>
    <t>CEATLD CALL</t>
  </si>
  <si>
    <t>ICIL CALL</t>
  </si>
  <si>
    <t>ICICIBANK  CALL</t>
  </si>
  <si>
    <t>POWERGRID PUT</t>
  </si>
  <si>
    <t>DCBBANK CALL</t>
  </si>
  <si>
    <t>JISLJALEQS  CALL</t>
  </si>
  <si>
    <t>IDEA  CALL</t>
  </si>
  <si>
    <t xml:space="preserve">RELIANCE CALL </t>
  </si>
  <si>
    <t>VEDL CALL (MARCH)</t>
  </si>
  <si>
    <t>AXISBANK CALL (MARCH)</t>
  </si>
  <si>
    <t>RELIANCE CALL (MARCH)</t>
  </si>
  <si>
    <t>RELCAPITAL PUT (MARCH)</t>
  </si>
  <si>
    <t>AXISBANK CALL(MARCH)</t>
  </si>
  <si>
    <t>INFRATEL PUT</t>
  </si>
  <si>
    <t>RELINFRA  CALL</t>
  </si>
  <si>
    <t>AUROPHARMA PUT</t>
  </si>
  <si>
    <t>SUNTV  PUT</t>
  </si>
  <si>
    <t>PNB  CALL</t>
  </si>
  <si>
    <t>ENGINERSIN PUT</t>
  </si>
  <si>
    <t>RECAPITAL CALL</t>
  </si>
  <si>
    <t>INFRATEL  PUT</t>
  </si>
  <si>
    <t>LTFH  PUT</t>
  </si>
  <si>
    <t>GAIL  CALL</t>
  </si>
  <si>
    <t>KPIT PUT</t>
  </si>
  <si>
    <t>BEML PUT</t>
  </si>
  <si>
    <t>CEATLTD PUT</t>
  </si>
  <si>
    <t>AUROPHAMRA CALL</t>
  </si>
  <si>
    <t>VEDL CALL(JAN)</t>
  </si>
  <si>
    <t>PNB PUT(JAN)</t>
  </si>
  <si>
    <t>HINDPETRO CALL(JAN)</t>
  </si>
  <si>
    <t>ENGINERSIN CALL(JAN)</t>
  </si>
  <si>
    <t>SUNTV  CALL</t>
  </si>
  <si>
    <t>JISLJALEQS  CALL</t>
  </si>
  <si>
    <t>BAJFINANCE CALL</t>
  </si>
  <si>
    <t>NCC  CALL</t>
  </si>
  <si>
    <t>IBREALEST PUT</t>
  </si>
  <si>
    <t xml:space="preserve">SUNTV  CALL </t>
  </si>
  <si>
    <t xml:space="preserve">ASIANPAINT CALL </t>
  </si>
  <si>
    <t>WOCKPHARMA  CALL</t>
  </si>
  <si>
    <t>ASIANPAINT CALL (DEC)</t>
  </si>
  <si>
    <t>VEDL CALL (DEC)</t>
  </si>
  <si>
    <t>-</t>
  </si>
  <si>
    <t xml:space="preserve">HDFC 1900 CE </t>
  </si>
  <si>
    <t xml:space="preserve">ICICIBANK 290 CE </t>
  </si>
  <si>
    <t xml:space="preserve">JSWSTEEL 350 CE </t>
  </si>
  <si>
    <t>YESBANK 340 CE</t>
  </si>
  <si>
    <t>ADANIENT 120 CE  (SPR)</t>
  </si>
  <si>
    <t xml:space="preserve">BAJFIANCE 2450 CE  </t>
  </si>
  <si>
    <t xml:space="preserve">UPL 620 PE  </t>
  </si>
  <si>
    <t>RELIANCE 1020 CE (SPR)</t>
  </si>
  <si>
    <t xml:space="preserve">RELINFRA 400 CE </t>
  </si>
  <si>
    <t xml:space="preserve">JINDALSTEL 220 CE </t>
  </si>
  <si>
    <t xml:space="preserve">CIPLA 630 CE </t>
  </si>
  <si>
    <t xml:space="preserve">GAIL 340 CE </t>
  </si>
  <si>
    <t xml:space="preserve">GAIL 330 CE </t>
  </si>
  <si>
    <t xml:space="preserve">SUNTV 780PE </t>
  </si>
  <si>
    <t xml:space="preserve">TECHM 700 CE </t>
  </si>
  <si>
    <t>BHEL 75 PE (SPR)</t>
  </si>
  <si>
    <t xml:space="preserve">ULTRACEMCO 3800 CE </t>
  </si>
  <si>
    <t xml:space="preserve">TVSMOTOR 580 CE </t>
  </si>
  <si>
    <t xml:space="preserve"> INDIACEM 110 CE</t>
  </si>
  <si>
    <t>M&amp;M 900 CE (SPR)</t>
  </si>
  <si>
    <t>SUNTV 860 PE (SPR)</t>
  </si>
  <si>
    <t>YESBANK 320 CE (NO EXE)</t>
  </si>
  <si>
    <t xml:space="preserve">BAJFIANCE 2300 CE </t>
  </si>
  <si>
    <t xml:space="preserve">LUPIN 920 CE </t>
  </si>
  <si>
    <t xml:space="preserve">TATATGLOBAL 270 CE </t>
  </si>
  <si>
    <t xml:space="preserve"> IRB 240 CE(HOLD)</t>
  </si>
  <si>
    <t xml:space="preserve">DRREDDY 2200 CE </t>
  </si>
  <si>
    <t>ADANIENT 130 CE (NE)</t>
  </si>
  <si>
    <t xml:space="preserve">BANKINDIA 100 CE </t>
  </si>
  <si>
    <t>BAJFINANCE 2250 CE (SPR)</t>
  </si>
  <si>
    <t>TATASTEEL 580 CE</t>
  </si>
  <si>
    <t>TATAMOTORS 290 CE (SPR)</t>
  </si>
  <si>
    <t xml:space="preserve">DRREDDY 2100 CE </t>
  </si>
  <si>
    <t xml:space="preserve">KOTAKBANK 1340 CE </t>
  </si>
  <si>
    <t xml:space="preserve">DLF 200 CE  </t>
  </si>
  <si>
    <t xml:space="preserve">M&amp;M 940 CE  </t>
  </si>
  <si>
    <t xml:space="preserve">M&amp;MFIN 530 CE  </t>
  </si>
  <si>
    <t xml:space="preserve">MOTHERSUMI 300 CE </t>
  </si>
  <si>
    <t>BHEL  70 CE  (SPR)</t>
  </si>
  <si>
    <t xml:space="preserve">NIITECH 1220 CE   </t>
  </si>
  <si>
    <t xml:space="preserve">TATAMOTORS 250 CE   </t>
  </si>
  <si>
    <t xml:space="preserve">EXCORTS  780 PE  </t>
  </si>
  <si>
    <t xml:space="preserve">SUNTV 740 PE    </t>
  </si>
  <si>
    <t xml:space="preserve">NMDC 115 CE(NO EXE)  </t>
  </si>
  <si>
    <t xml:space="preserve">INFY 1440 CE </t>
  </si>
  <si>
    <t xml:space="preserve">UPL 660 CE (SPR)   </t>
  </si>
  <si>
    <t xml:space="preserve">L&amp;TFH 185 CE    </t>
  </si>
  <si>
    <t xml:space="preserve">DHFL 680 CE    </t>
  </si>
  <si>
    <t xml:space="preserve"> IRB 195 CE (SPR)</t>
  </si>
  <si>
    <t xml:space="preserve">RELIANCE 1280 CE (HOLD)  </t>
  </si>
  <si>
    <t>BAJFINANCE 2950 CE (NE)</t>
  </si>
  <si>
    <t>RELIANCE 1240 CE (EXIT)</t>
  </si>
  <si>
    <t>DLF 210  CE  (HOLD)</t>
  </si>
  <si>
    <t xml:space="preserve">LUPIN 860 CE </t>
  </si>
  <si>
    <t xml:space="preserve">EXIDEIND 300 CE </t>
  </si>
  <si>
    <t>BATAINDIA 1020 CE (HOLD)</t>
  </si>
  <si>
    <t>DLF 190 CE (SPR)</t>
  </si>
  <si>
    <t xml:space="preserve">MINDTREE 1000 CE  </t>
  </si>
  <si>
    <t>M&amp;M 960 CE  (HOLD )</t>
  </si>
  <si>
    <t xml:space="preserve">JSWSTEEL 350 CE  </t>
  </si>
  <si>
    <t xml:space="preserve">BAJFINANCE 2900 CE </t>
  </si>
  <si>
    <t xml:space="preserve">AMBUJACEM 230 CE  </t>
  </si>
  <si>
    <t>APOLLTYRE 280 PE(SPR)</t>
  </si>
  <si>
    <t>BANKINDIA 100 CE</t>
  </si>
  <si>
    <t xml:space="preserve">ASHOKLEY 120 CE  </t>
  </si>
</sst>
</file>

<file path=xl/styles.xml><?xml version="1.0" encoding="utf-8"?>
<styleSheet xmlns="http://schemas.openxmlformats.org/spreadsheetml/2006/main">
  <numFmts count="8">
    <numFmt numFmtId="164" formatCode="d/mmm/yyyy;@"/>
    <numFmt numFmtId="165" formatCode="[$-409]d\-mmm\-yyyy;@"/>
    <numFmt numFmtId="166" formatCode="0.00_);[Red]\(0.00\)"/>
    <numFmt numFmtId="167" formatCode="0.0"/>
    <numFmt numFmtId="168" formatCode="0.000"/>
    <numFmt numFmtId="169" formatCode="d\-mmm\-yy;@"/>
    <numFmt numFmtId="170" formatCode="dd\-mmm\-yy;@"/>
    <numFmt numFmtId="171" formatCode="dd\-mmm\-yyyy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02">
    <xf numFmtId="0" fontId="0" fillId="0" borderId="0" xfId="0"/>
    <xf numFmtId="164" fontId="1" fillId="7" borderId="0" xfId="1" applyNumberFormat="1" applyFill="1" applyBorder="1"/>
    <xf numFmtId="0" fontId="1" fillId="7" borderId="0" xfId="1" applyFill="1" applyBorder="1"/>
    <xf numFmtId="0" fontId="0" fillId="0" borderId="0" xfId="0" applyBorder="1"/>
    <xf numFmtId="0" fontId="3" fillId="7" borderId="0" xfId="1" applyFont="1" applyFill="1" applyBorder="1" applyAlignment="1">
      <alignment horizontal="center"/>
    </xf>
    <xf numFmtId="2" fontId="3" fillId="7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/>
    <xf numFmtId="1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69" fontId="9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69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2" fontId="8" fillId="5" borderId="1" xfId="1" applyNumberFormat="1" applyFont="1" applyFill="1" applyBorder="1" applyAlignment="1">
      <alignment horizontal="center" vertical="top"/>
    </xf>
    <xf numFmtId="169" fontId="11" fillId="5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2" fontId="8" fillId="5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2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169" fontId="11" fillId="2" borderId="1" xfId="0" applyNumberFormat="1" applyFont="1" applyFill="1" applyBorder="1" applyAlignment="1">
      <alignment horizontal="center" vertical="top"/>
    </xf>
    <xf numFmtId="2" fontId="8" fillId="0" borderId="1" xfId="1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center" vertical="top"/>
    </xf>
    <xf numFmtId="2" fontId="9" fillId="0" borderId="1" xfId="1" applyNumberFormat="1" applyFont="1" applyFill="1" applyBorder="1" applyAlignment="1">
      <alignment horizontal="center" vertical="top"/>
    </xf>
    <xf numFmtId="169" fontId="8" fillId="2" borderId="1" xfId="0" applyNumberFormat="1" applyFont="1" applyFill="1" applyBorder="1" applyAlignment="1">
      <alignment horizontal="center" vertical="top"/>
    </xf>
    <xf numFmtId="2" fontId="11" fillId="5" borderId="1" xfId="1" applyNumberFormat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17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71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171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9" fontId="11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70" fontId="8" fillId="0" borderId="1" xfId="4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3" applyFont="1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vertical="center"/>
    </xf>
    <xf numFmtId="0" fontId="3" fillId="7" borderId="0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readingOrder="1"/>
    </xf>
    <xf numFmtId="0" fontId="5" fillId="3" borderId="0" xfId="0" applyFont="1" applyFill="1" applyBorder="1" applyAlignment="1">
      <alignment horizontal="center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</cellXfs>
  <cellStyles count="5">
    <cellStyle name="Excel Built-in Normal" xfId="1"/>
    <cellStyle name="Excel Built-in Normal 1" xfId="2"/>
    <cellStyle name="Hyperlink" xfId="3" builtinId="8"/>
    <cellStyle name="Normal" xfId="0" builtinId="0"/>
    <cellStyle name="Normal 3" xfId="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361950</xdr:colOff>
      <xdr:row>9</xdr:row>
      <xdr:rowOff>6350</xdr:rowOff>
    </xdr:to>
    <xdr:pic>
      <xdr:nvPicPr>
        <xdr:cNvPr id="4" name="Picture 3" descr="my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6800850" cy="189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\Downloads\Option-Intrada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SHEET"/>
      <sheetName val="OCT 17"/>
      <sheetName val="SEP  17 "/>
      <sheetName val="AUG 17"/>
      <sheetName val="JULY 17"/>
      <sheetName val="JUNE 17"/>
      <sheetName val="MAY 17"/>
    </sheetNames>
    <sheetDataSet>
      <sheetData sheetId="0">
        <row r="1">
          <cell r="A1" t="str">
            <v xml:space="preserve"> CAPITALSTARS FINANCIAL RESEARCH(INVESTMENT ADVISER)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9"/>
  <sheetViews>
    <sheetView tabSelected="1" workbookViewId="0">
      <selection activeCell="C18" sqref="C18"/>
    </sheetView>
  </sheetViews>
  <sheetFormatPr defaultRowHeight="12.75"/>
  <cols>
    <col min="1" max="1" width="13.85546875" style="3" customWidth="1"/>
    <col min="2" max="2" width="26.28515625" style="3" bestFit="1" customWidth="1"/>
    <col min="3" max="3" width="10.85546875" style="3" customWidth="1"/>
    <col min="4" max="4" width="15.42578125" style="3" customWidth="1"/>
    <col min="5" max="5" width="11.140625" style="3" customWidth="1"/>
    <col min="6" max="6" width="10.140625" style="3" customWidth="1"/>
    <col min="7" max="7" width="8.85546875" style="3" customWidth="1"/>
    <col min="8" max="8" width="9.7109375" style="3" customWidth="1"/>
    <col min="9" max="9" width="12.7109375" style="3" customWidth="1"/>
    <col min="10" max="11" width="8.7109375" style="3" bestFit="1" customWidth="1"/>
    <col min="12" max="12" width="18.7109375" style="3" bestFit="1" customWidth="1"/>
    <col min="13" max="16384" width="9.140625" style="3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>
      <c r="A4" s="1"/>
      <c r="B4" s="2"/>
      <c r="C4" s="2"/>
      <c r="D4" s="90"/>
      <c r="E4" s="90"/>
      <c r="F4" s="90"/>
      <c r="G4" s="90"/>
      <c r="H4" s="2"/>
      <c r="I4" s="2"/>
      <c r="J4" s="2"/>
      <c r="K4" s="2"/>
      <c r="L4" s="2"/>
    </row>
    <row r="5" spans="1:12" ht="18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2"/>
    </row>
    <row r="6" spans="1:12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/>
    </row>
    <row r="7" spans="1:12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"/>
    </row>
    <row r="8" spans="1:12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</row>
    <row r="9" spans="1:12" ht="8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5"/>
      <c r="L9" s="2"/>
    </row>
    <row r="10" spans="1:12" ht="15" customHeight="1">
      <c r="A10" s="93" t="s">
        <v>0</v>
      </c>
      <c r="B10" s="94" t="s">
        <v>9</v>
      </c>
      <c r="C10" s="89" t="s">
        <v>1</v>
      </c>
      <c r="D10" s="89" t="s">
        <v>10</v>
      </c>
      <c r="E10" s="89" t="s">
        <v>2</v>
      </c>
      <c r="F10" s="95" t="s">
        <v>3</v>
      </c>
      <c r="G10" s="95"/>
      <c r="H10" s="95"/>
      <c r="I10" s="95" t="s">
        <v>4</v>
      </c>
      <c r="J10" s="95"/>
      <c r="K10" s="95"/>
      <c r="L10" s="89" t="s">
        <v>5</v>
      </c>
    </row>
    <row r="11" spans="1:12" ht="11.25" customHeight="1">
      <c r="A11" s="93"/>
      <c r="B11" s="94"/>
      <c r="C11" s="89"/>
      <c r="D11" s="89"/>
      <c r="E11" s="89"/>
      <c r="F11" s="6" t="s">
        <v>6</v>
      </c>
      <c r="G11" s="7" t="s">
        <v>7</v>
      </c>
      <c r="H11" s="7" t="s">
        <v>8</v>
      </c>
      <c r="I11" s="7" t="s">
        <v>6</v>
      </c>
      <c r="J11" s="7" t="s">
        <v>7</v>
      </c>
      <c r="K11" s="7" t="s">
        <v>8</v>
      </c>
      <c r="L11" s="89"/>
    </row>
    <row r="12" spans="1:12" ht="11.2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0"/>
    </row>
    <row r="13" spans="1:12" customFormat="1" ht="20.25" customHeight="1">
      <c r="A13" s="96">
        <v>43348</v>
      </c>
      <c r="B13" s="97" t="s">
        <v>649</v>
      </c>
      <c r="C13" s="98">
        <v>1100</v>
      </c>
      <c r="D13" s="97" t="s">
        <v>81</v>
      </c>
      <c r="E13" s="98">
        <v>26</v>
      </c>
      <c r="F13" s="97">
        <v>29</v>
      </c>
      <c r="G13" s="97" t="s">
        <v>607</v>
      </c>
      <c r="H13" s="97" t="s">
        <v>607</v>
      </c>
      <c r="I13" s="99">
        <f t="shared" ref="I13:I36" si="0">IF(D13="SHORT", E13-F13, F13-E13)*C13</f>
        <v>3300</v>
      </c>
      <c r="J13" s="99">
        <f t="shared" ref="J13:J36" si="1">IF(D13="SHORT",IF(G13="-","0",F13-G13),IF(D13="LONG",IF(G13="-","0",G13-F13)))*C13</f>
        <v>0</v>
      </c>
      <c r="K13" s="100">
        <v>0</v>
      </c>
      <c r="L13" s="101">
        <f t="shared" ref="L13:L36" si="2">(I13+J13+K13)</f>
        <v>3300</v>
      </c>
    </row>
    <row r="14" spans="1:12" customFormat="1" ht="20.25" customHeight="1">
      <c r="A14" s="96">
        <v>43347</v>
      </c>
      <c r="B14" s="97" t="s">
        <v>650</v>
      </c>
      <c r="C14" s="98">
        <v>1000</v>
      </c>
      <c r="D14" s="97" t="s">
        <v>81</v>
      </c>
      <c r="E14" s="98">
        <v>27</v>
      </c>
      <c r="F14" s="97">
        <v>30</v>
      </c>
      <c r="G14" s="97">
        <v>35</v>
      </c>
      <c r="H14" s="97" t="s">
        <v>607</v>
      </c>
      <c r="I14" s="99">
        <f t="shared" si="0"/>
        <v>3000</v>
      </c>
      <c r="J14" s="99">
        <f t="shared" si="1"/>
        <v>5000</v>
      </c>
      <c r="K14" s="100">
        <v>0</v>
      </c>
      <c r="L14" s="101">
        <f t="shared" si="2"/>
        <v>8000</v>
      </c>
    </row>
    <row r="15" spans="1:12" customFormat="1" ht="20.25" customHeight="1">
      <c r="A15" s="96">
        <v>43346</v>
      </c>
      <c r="B15" s="97" t="s">
        <v>651</v>
      </c>
      <c r="C15" s="98">
        <v>4000</v>
      </c>
      <c r="D15" s="97" t="s">
        <v>81</v>
      </c>
      <c r="E15" s="98">
        <v>4.4000000000000004</v>
      </c>
      <c r="F15" s="97">
        <v>4.4000000000000004</v>
      </c>
      <c r="G15" s="97" t="s">
        <v>607</v>
      </c>
      <c r="H15" s="97" t="s">
        <v>607</v>
      </c>
      <c r="I15" s="99">
        <f t="shared" si="0"/>
        <v>0</v>
      </c>
      <c r="J15" s="99">
        <f t="shared" si="1"/>
        <v>0</v>
      </c>
      <c r="K15" s="100">
        <v>0</v>
      </c>
      <c r="L15" s="101">
        <f t="shared" si="2"/>
        <v>0</v>
      </c>
    </row>
    <row r="16" spans="1:12" customFormat="1" ht="20.25" customHeight="1">
      <c r="A16" s="96">
        <v>43343</v>
      </c>
      <c r="B16" s="97" t="s">
        <v>652</v>
      </c>
      <c r="C16" s="98">
        <v>600</v>
      </c>
      <c r="D16" s="97" t="s">
        <v>81</v>
      </c>
      <c r="E16" s="98">
        <v>36</v>
      </c>
      <c r="F16" s="97">
        <v>39</v>
      </c>
      <c r="G16" s="97" t="s">
        <v>607</v>
      </c>
      <c r="H16" s="97" t="s">
        <v>607</v>
      </c>
      <c r="I16" s="99">
        <f t="shared" si="0"/>
        <v>1800</v>
      </c>
      <c r="J16" s="99">
        <f t="shared" si="1"/>
        <v>0</v>
      </c>
      <c r="K16" s="100">
        <v>0</v>
      </c>
      <c r="L16" s="101">
        <f t="shared" si="2"/>
        <v>1800</v>
      </c>
    </row>
    <row r="17" spans="1:12" customFormat="1" ht="20.25" customHeight="1">
      <c r="A17" s="96">
        <v>43341</v>
      </c>
      <c r="B17" s="97" t="s">
        <v>653</v>
      </c>
      <c r="C17" s="98">
        <v>1200</v>
      </c>
      <c r="D17" s="97" t="s">
        <v>81</v>
      </c>
      <c r="E17" s="98">
        <v>19</v>
      </c>
      <c r="F17" s="97">
        <v>23</v>
      </c>
      <c r="G17" s="97" t="s">
        <v>607</v>
      </c>
      <c r="H17" s="97" t="s">
        <v>607</v>
      </c>
      <c r="I17" s="99">
        <f t="shared" si="0"/>
        <v>4800</v>
      </c>
      <c r="J17" s="99">
        <f t="shared" si="1"/>
        <v>0</v>
      </c>
      <c r="K17" s="100">
        <v>0</v>
      </c>
      <c r="L17" s="101">
        <f t="shared" si="2"/>
        <v>4800</v>
      </c>
    </row>
    <row r="18" spans="1:12" customFormat="1" ht="20.25" customHeight="1">
      <c r="A18" s="96">
        <v>43341</v>
      </c>
      <c r="B18" s="97" t="s">
        <v>654</v>
      </c>
      <c r="C18" s="98">
        <v>4500</v>
      </c>
      <c r="D18" s="97" t="s">
        <v>81</v>
      </c>
      <c r="E18" s="98">
        <v>4.5</v>
      </c>
      <c r="F18" s="97">
        <v>5.3</v>
      </c>
      <c r="G18" s="97" t="s">
        <v>607</v>
      </c>
      <c r="H18" s="97" t="s">
        <v>607</v>
      </c>
      <c r="I18" s="99">
        <f t="shared" si="0"/>
        <v>3599.9999999999991</v>
      </c>
      <c r="J18" s="99">
        <f t="shared" si="1"/>
        <v>0</v>
      </c>
      <c r="K18" s="100">
        <v>0</v>
      </c>
      <c r="L18" s="101">
        <f t="shared" si="2"/>
        <v>3599.9999999999991</v>
      </c>
    </row>
    <row r="19" spans="1:12" customFormat="1" ht="20.25" customHeight="1">
      <c r="A19" s="96">
        <v>43340</v>
      </c>
      <c r="B19" s="97" t="s">
        <v>655</v>
      </c>
      <c r="C19" s="98">
        <v>1500</v>
      </c>
      <c r="D19" s="97" t="s">
        <v>81</v>
      </c>
      <c r="E19" s="98">
        <v>7.5</v>
      </c>
      <c r="F19" s="97">
        <v>6.5</v>
      </c>
      <c r="G19" s="97" t="s">
        <v>607</v>
      </c>
      <c r="H19" s="97" t="s">
        <v>607</v>
      </c>
      <c r="I19" s="99">
        <f t="shared" si="0"/>
        <v>-1500</v>
      </c>
      <c r="J19" s="99">
        <f t="shared" si="1"/>
        <v>0</v>
      </c>
      <c r="K19" s="100">
        <v>0</v>
      </c>
      <c r="L19" s="101">
        <f t="shared" si="2"/>
        <v>-1500</v>
      </c>
    </row>
    <row r="20" spans="1:12" customFormat="1" ht="20.25" customHeight="1">
      <c r="A20" s="96">
        <v>43339</v>
      </c>
      <c r="B20" s="97" t="s">
        <v>656</v>
      </c>
      <c r="C20" s="98">
        <v>2500</v>
      </c>
      <c r="D20" s="97" t="s">
        <v>81</v>
      </c>
      <c r="E20" s="98">
        <v>6.25</v>
      </c>
      <c r="F20" s="97">
        <v>4.5</v>
      </c>
      <c r="G20" s="97" t="s">
        <v>607</v>
      </c>
      <c r="H20" s="97" t="s">
        <v>607</v>
      </c>
      <c r="I20" s="99">
        <f t="shared" si="0"/>
        <v>-4375</v>
      </c>
      <c r="J20" s="99">
        <f t="shared" si="1"/>
        <v>0</v>
      </c>
      <c r="K20" s="100">
        <v>0</v>
      </c>
      <c r="L20" s="101">
        <f t="shared" si="2"/>
        <v>-4375</v>
      </c>
    </row>
    <row r="21" spans="1:12" customFormat="1" ht="20.25" customHeight="1">
      <c r="A21" s="96">
        <v>43339</v>
      </c>
      <c r="B21" s="97" t="s">
        <v>657</v>
      </c>
      <c r="C21" s="98">
        <v>1000</v>
      </c>
      <c r="D21" s="97" t="s">
        <v>81</v>
      </c>
      <c r="E21" s="98">
        <v>18.2</v>
      </c>
      <c r="F21" s="97">
        <v>21</v>
      </c>
      <c r="G21" s="97">
        <v>24</v>
      </c>
      <c r="H21" s="97" t="s">
        <v>607</v>
      </c>
      <c r="I21" s="99">
        <f t="shared" si="0"/>
        <v>2800.0000000000009</v>
      </c>
      <c r="J21" s="99">
        <f t="shared" si="1"/>
        <v>3000</v>
      </c>
      <c r="K21" s="100">
        <v>0</v>
      </c>
      <c r="L21" s="101">
        <f t="shared" si="2"/>
        <v>5800.0000000000009</v>
      </c>
    </row>
    <row r="22" spans="1:12" customFormat="1" ht="20.25" customHeight="1">
      <c r="A22" s="96">
        <v>43336</v>
      </c>
      <c r="B22" s="97" t="s">
        <v>658</v>
      </c>
      <c r="C22" s="98">
        <v>500</v>
      </c>
      <c r="D22" s="97" t="s">
        <v>81</v>
      </c>
      <c r="E22" s="98">
        <v>38</v>
      </c>
      <c r="F22" s="97">
        <v>38</v>
      </c>
      <c r="G22" s="97" t="s">
        <v>607</v>
      </c>
      <c r="H22" s="97" t="s">
        <v>607</v>
      </c>
      <c r="I22" s="99">
        <f t="shared" si="0"/>
        <v>0</v>
      </c>
      <c r="J22" s="99">
        <f t="shared" si="1"/>
        <v>0</v>
      </c>
      <c r="K22" s="100">
        <v>0</v>
      </c>
      <c r="L22" s="101">
        <f t="shared" si="2"/>
        <v>0</v>
      </c>
    </row>
    <row r="23" spans="1:12" customFormat="1" ht="20.25" customHeight="1">
      <c r="A23" s="96">
        <v>43333</v>
      </c>
      <c r="B23" s="97" t="s">
        <v>659</v>
      </c>
      <c r="C23" s="98">
        <v>1000</v>
      </c>
      <c r="D23" s="97" t="s">
        <v>81</v>
      </c>
      <c r="E23" s="98">
        <v>23</v>
      </c>
      <c r="F23" s="97">
        <v>23</v>
      </c>
      <c r="G23" s="97" t="s">
        <v>607</v>
      </c>
      <c r="H23" s="97" t="s">
        <v>607</v>
      </c>
      <c r="I23" s="99">
        <f t="shared" si="0"/>
        <v>0</v>
      </c>
      <c r="J23" s="99">
        <f t="shared" si="1"/>
        <v>0</v>
      </c>
      <c r="K23" s="100">
        <v>0</v>
      </c>
      <c r="L23" s="101">
        <f t="shared" si="2"/>
        <v>0</v>
      </c>
    </row>
    <row r="24" spans="1:12" customFormat="1" ht="20.25" customHeight="1">
      <c r="A24" s="96">
        <v>43332</v>
      </c>
      <c r="B24" s="97" t="s">
        <v>660</v>
      </c>
      <c r="C24" s="98">
        <v>2500</v>
      </c>
      <c r="D24" s="97" t="s">
        <v>81</v>
      </c>
      <c r="E24" s="98">
        <v>8.5</v>
      </c>
      <c r="F24" s="97">
        <v>6.8</v>
      </c>
      <c r="G24" s="97" t="s">
        <v>607</v>
      </c>
      <c r="H24" s="97" t="s">
        <v>607</v>
      </c>
      <c r="I24" s="99">
        <f t="shared" si="0"/>
        <v>-4250</v>
      </c>
      <c r="J24" s="99">
        <f t="shared" si="1"/>
        <v>0</v>
      </c>
      <c r="K24" s="100">
        <v>0</v>
      </c>
      <c r="L24" s="101">
        <f t="shared" si="2"/>
        <v>-4250</v>
      </c>
    </row>
    <row r="25" spans="1:12" customFormat="1" ht="20.25" customHeight="1">
      <c r="A25" s="96">
        <v>43329</v>
      </c>
      <c r="B25" s="97" t="s">
        <v>661</v>
      </c>
      <c r="C25" s="98">
        <v>700</v>
      </c>
      <c r="D25" s="97" t="s">
        <v>81</v>
      </c>
      <c r="E25" s="98">
        <v>31</v>
      </c>
      <c r="F25" s="97">
        <v>34</v>
      </c>
      <c r="G25" s="97" t="s">
        <v>607</v>
      </c>
      <c r="H25" s="97" t="s">
        <v>607</v>
      </c>
      <c r="I25" s="99">
        <f t="shared" si="0"/>
        <v>2100</v>
      </c>
      <c r="J25" s="99">
        <f t="shared" si="1"/>
        <v>0</v>
      </c>
      <c r="K25" s="100">
        <v>0</v>
      </c>
      <c r="L25" s="101">
        <f t="shared" si="2"/>
        <v>2100</v>
      </c>
    </row>
    <row r="26" spans="1:12" customFormat="1" ht="20.25" customHeight="1">
      <c r="A26" s="96">
        <v>43328</v>
      </c>
      <c r="B26" s="97" t="s">
        <v>662</v>
      </c>
      <c r="C26" s="98">
        <v>4000</v>
      </c>
      <c r="D26" s="97" t="s">
        <v>81</v>
      </c>
      <c r="E26" s="98">
        <v>5.75</v>
      </c>
      <c r="F26" s="97">
        <v>6.6</v>
      </c>
      <c r="G26" s="97" t="s">
        <v>607</v>
      </c>
      <c r="H26" s="97" t="s">
        <v>607</v>
      </c>
      <c r="I26" s="99">
        <f t="shared" si="0"/>
        <v>3399.9999999999986</v>
      </c>
      <c r="J26" s="99">
        <f t="shared" si="1"/>
        <v>0</v>
      </c>
      <c r="K26" s="100">
        <v>0</v>
      </c>
      <c r="L26" s="101">
        <f t="shared" si="2"/>
        <v>3399.9999999999986</v>
      </c>
    </row>
    <row r="27" spans="1:12" customFormat="1" ht="20.25" customHeight="1">
      <c r="A27" s="96">
        <v>43326</v>
      </c>
      <c r="B27" s="97" t="s">
        <v>663</v>
      </c>
      <c r="C27" s="98">
        <v>1100</v>
      </c>
      <c r="D27" s="97" t="s">
        <v>81</v>
      </c>
      <c r="E27" s="98">
        <v>16</v>
      </c>
      <c r="F27" s="97">
        <v>19</v>
      </c>
      <c r="G27" s="97" t="s">
        <v>607</v>
      </c>
      <c r="H27" s="97" t="s">
        <v>607</v>
      </c>
      <c r="I27" s="99">
        <f t="shared" si="0"/>
        <v>3300</v>
      </c>
      <c r="J27" s="99">
        <f t="shared" si="1"/>
        <v>0</v>
      </c>
      <c r="K27" s="100">
        <v>0</v>
      </c>
      <c r="L27" s="101">
        <f t="shared" si="2"/>
        <v>3300</v>
      </c>
    </row>
    <row r="28" spans="1:12" customFormat="1" ht="20.25" customHeight="1">
      <c r="A28" s="96">
        <v>43326</v>
      </c>
      <c r="B28" s="97" t="s">
        <v>664</v>
      </c>
      <c r="C28" s="98">
        <v>2500</v>
      </c>
      <c r="D28" s="97" t="s">
        <v>81</v>
      </c>
      <c r="E28" s="98">
        <v>15</v>
      </c>
      <c r="F28" s="97">
        <v>16</v>
      </c>
      <c r="G28" s="97" t="s">
        <v>607</v>
      </c>
      <c r="H28" s="97" t="s">
        <v>607</v>
      </c>
      <c r="I28" s="99">
        <f t="shared" si="0"/>
        <v>2500</v>
      </c>
      <c r="J28" s="99">
        <f t="shared" si="1"/>
        <v>0</v>
      </c>
      <c r="K28" s="100">
        <v>0</v>
      </c>
      <c r="L28" s="101">
        <f t="shared" si="2"/>
        <v>2500</v>
      </c>
    </row>
    <row r="29" spans="1:12" customFormat="1" ht="20.25" customHeight="1">
      <c r="A29" s="96">
        <v>43325</v>
      </c>
      <c r="B29" s="97" t="s">
        <v>665</v>
      </c>
      <c r="C29" s="98">
        <v>1200</v>
      </c>
      <c r="D29" s="97" t="s">
        <v>81</v>
      </c>
      <c r="E29" s="98">
        <v>21</v>
      </c>
      <c r="F29" s="97">
        <v>23.5</v>
      </c>
      <c r="G29" s="97" t="s">
        <v>607</v>
      </c>
      <c r="H29" s="97" t="s">
        <v>607</v>
      </c>
      <c r="I29" s="99">
        <f t="shared" si="0"/>
        <v>3000</v>
      </c>
      <c r="J29" s="99">
        <f t="shared" si="1"/>
        <v>0</v>
      </c>
      <c r="K29" s="100">
        <v>0</v>
      </c>
      <c r="L29" s="101">
        <f t="shared" si="2"/>
        <v>3000</v>
      </c>
    </row>
    <row r="30" spans="1:12" customFormat="1" ht="20.25" customHeight="1">
      <c r="A30" s="96">
        <v>43322</v>
      </c>
      <c r="B30" s="97" t="s">
        <v>666</v>
      </c>
      <c r="C30" s="98">
        <v>1000</v>
      </c>
      <c r="D30" s="97" t="s">
        <v>81</v>
      </c>
      <c r="E30" s="98">
        <v>19.5</v>
      </c>
      <c r="F30" s="97">
        <v>21.2</v>
      </c>
      <c r="G30" s="97">
        <v>25</v>
      </c>
      <c r="H30" s="97" t="s">
        <v>607</v>
      </c>
      <c r="I30" s="99">
        <f t="shared" si="0"/>
        <v>1699.9999999999993</v>
      </c>
      <c r="J30" s="99">
        <f t="shared" si="1"/>
        <v>3800.0000000000009</v>
      </c>
      <c r="K30" s="100">
        <v>0</v>
      </c>
      <c r="L30" s="101">
        <f t="shared" si="2"/>
        <v>5500</v>
      </c>
    </row>
    <row r="31" spans="1:12" customFormat="1" ht="20.25" customHeight="1">
      <c r="A31" s="96">
        <v>43321</v>
      </c>
      <c r="B31" s="97" t="s">
        <v>667</v>
      </c>
      <c r="C31" s="98">
        <v>3000</v>
      </c>
      <c r="D31" s="97" t="s">
        <v>81</v>
      </c>
      <c r="E31" s="98">
        <v>6.7</v>
      </c>
      <c r="F31" s="97">
        <v>7.7</v>
      </c>
      <c r="G31" s="97" t="s">
        <v>607</v>
      </c>
      <c r="H31" s="97" t="s">
        <v>607</v>
      </c>
      <c r="I31" s="99">
        <f t="shared" si="0"/>
        <v>3000</v>
      </c>
      <c r="J31" s="99">
        <f t="shared" si="1"/>
        <v>0</v>
      </c>
      <c r="K31" s="100">
        <v>0</v>
      </c>
      <c r="L31" s="101">
        <f t="shared" si="2"/>
        <v>3000</v>
      </c>
    </row>
    <row r="32" spans="1:12" customFormat="1" ht="20.25" customHeight="1">
      <c r="A32" s="96">
        <v>43320</v>
      </c>
      <c r="B32" s="97" t="s">
        <v>668</v>
      </c>
      <c r="C32" s="98">
        <v>500</v>
      </c>
      <c r="D32" s="97" t="s">
        <v>81</v>
      </c>
      <c r="E32" s="98">
        <v>48</v>
      </c>
      <c r="F32" s="97">
        <v>53</v>
      </c>
      <c r="G32" s="97" t="s">
        <v>607</v>
      </c>
      <c r="H32" s="97" t="s">
        <v>607</v>
      </c>
      <c r="I32" s="99">
        <f t="shared" si="0"/>
        <v>2500</v>
      </c>
      <c r="J32" s="99">
        <f t="shared" si="1"/>
        <v>0</v>
      </c>
      <c r="K32" s="100">
        <v>0</v>
      </c>
      <c r="L32" s="101">
        <f t="shared" si="2"/>
        <v>2500</v>
      </c>
    </row>
    <row r="33" spans="1:12" customFormat="1" ht="20.25" customHeight="1">
      <c r="A33" s="96">
        <v>43319</v>
      </c>
      <c r="B33" s="97" t="s">
        <v>669</v>
      </c>
      <c r="C33" s="98">
        <v>2500</v>
      </c>
      <c r="D33" s="97" t="s">
        <v>81</v>
      </c>
      <c r="E33" s="98">
        <v>8.8000000000000007</v>
      </c>
      <c r="F33" s="97">
        <v>7.5</v>
      </c>
      <c r="G33" s="97" t="s">
        <v>607</v>
      </c>
      <c r="H33" s="97" t="s">
        <v>607</v>
      </c>
      <c r="I33" s="99">
        <f t="shared" si="0"/>
        <v>-3250.0000000000018</v>
      </c>
      <c r="J33" s="99">
        <f t="shared" si="1"/>
        <v>0</v>
      </c>
      <c r="K33" s="100">
        <v>0</v>
      </c>
      <c r="L33" s="101">
        <f t="shared" si="2"/>
        <v>-3250.0000000000018</v>
      </c>
    </row>
    <row r="34" spans="1:12" customFormat="1" ht="20.25" customHeight="1">
      <c r="A34" s="96">
        <v>43318</v>
      </c>
      <c r="B34" s="97" t="s">
        <v>670</v>
      </c>
      <c r="C34" s="98">
        <v>3000</v>
      </c>
      <c r="D34" s="97" t="s">
        <v>81</v>
      </c>
      <c r="E34" s="98">
        <v>11.2</v>
      </c>
      <c r="F34" s="97">
        <v>12.5</v>
      </c>
      <c r="G34" s="97">
        <v>13.5</v>
      </c>
      <c r="H34" s="97" t="s">
        <v>607</v>
      </c>
      <c r="I34" s="99">
        <f t="shared" si="0"/>
        <v>3900.0000000000023</v>
      </c>
      <c r="J34" s="99">
        <f t="shared" si="1"/>
        <v>3000</v>
      </c>
      <c r="K34" s="100">
        <v>0</v>
      </c>
      <c r="L34" s="101">
        <f t="shared" si="2"/>
        <v>6900.0000000000018</v>
      </c>
    </row>
    <row r="35" spans="1:12" customFormat="1" ht="20.25" customHeight="1">
      <c r="A35" s="96">
        <v>43318</v>
      </c>
      <c r="B35" s="97" t="s">
        <v>671</v>
      </c>
      <c r="C35" s="98">
        <v>6000</v>
      </c>
      <c r="D35" s="97" t="s">
        <v>81</v>
      </c>
      <c r="E35" s="98">
        <v>3.5</v>
      </c>
      <c r="F35" s="97">
        <v>4</v>
      </c>
      <c r="G35" s="97">
        <v>4.5</v>
      </c>
      <c r="H35" s="97" t="s">
        <v>607</v>
      </c>
      <c r="I35" s="99">
        <f t="shared" si="0"/>
        <v>3000</v>
      </c>
      <c r="J35" s="99">
        <f t="shared" si="1"/>
        <v>3000</v>
      </c>
      <c r="K35" s="100">
        <v>0</v>
      </c>
      <c r="L35" s="101">
        <f t="shared" si="2"/>
        <v>6000</v>
      </c>
    </row>
    <row r="36" spans="1:12" customFormat="1" ht="20.25" customHeight="1">
      <c r="A36" s="96">
        <v>43314</v>
      </c>
      <c r="B36" s="97" t="s">
        <v>672</v>
      </c>
      <c r="C36" s="98">
        <v>4000</v>
      </c>
      <c r="D36" s="97" t="s">
        <v>81</v>
      </c>
      <c r="E36" s="98">
        <v>5.5</v>
      </c>
      <c r="F36" s="97">
        <v>6.1</v>
      </c>
      <c r="G36" s="97" t="s">
        <v>607</v>
      </c>
      <c r="H36" s="97" t="s">
        <v>607</v>
      </c>
      <c r="I36" s="99">
        <f t="shared" si="0"/>
        <v>2399.9999999999986</v>
      </c>
      <c r="J36" s="99">
        <f t="shared" si="1"/>
        <v>0</v>
      </c>
      <c r="K36" s="100">
        <v>0</v>
      </c>
      <c r="L36" s="101">
        <f t="shared" si="2"/>
        <v>2399.9999999999986</v>
      </c>
    </row>
    <row r="37" spans="1:12" customFormat="1" ht="20.25" customHeight="1">
      <c r="A37" s="96">
        <v>43312</v>
      </c>
      <c r="B37" s="97" t="s">
        <v>642</v>
      </c>
      <c r="C37" s="98">
        <v>2500</v>
      </c>
      <c r="D37" s="97" t="s">
        <v>81</v>
      </c>
      <c r="E37" s="98">
        <v>8.5</v>
      </c>
      <c r="F37" s="97">
        <v>8.5</v>
      </c>
      <c r="G37" s="97" t="s">
        <v>607</v>
      </c>
      <c r="H37" s="97" t="s">
        <v>607</v>
      </c>
      <c r="I37" s="99">
        <f t="shared" ref="I37:I43" si="3">IF(D37="SHORT", E37-F37, F37-E37)*C37</f>
        <v>0</v>
      </c>
      <c r="J37" s="99">
        <f t="shared" ref="J37:J43" si="4">IF(D37="SHORT",IF(G37="-","0",F37-G37),IF(D37="LONG",IF(G37="-","0",G37-F37)))*C37</f>
        <v>0</v>
      </c>
      <c r="K37" s="100">
        <v>0</v>
      </c>
      <c r="L37" s="101">
        <f t="shared" ref="L37:L43" si="5">(I37+J37+K37)</f>
        <v>0</v>
      </c>
    </row>
    <row r="38" spans="1:12" customFormat="1" ht="20.25" customHeight="1">
      <c r="A38" s="96">
        <v>43311</v>
      </c>
      <c r="B38" s="97" t="s">
        <v>643</v>
      </c>
      <c r="C38" s="98">
        <v>1000</v>
      </c>
      <c r="D38" s="97" t="s">
        <v>81</v>
      </c>
      <c r="E38" s="98">
        <v>28</v>
      </c>
      <c r="F38" s="97">
        <v>31</v>
      </c>
      <c r="G38" s="97" t="s">
        <v>607</v>
      </c>
      <c r="H38" s="97" t="s">
        <v>607</v>
      </c>
      <c r="I38" s="99">
        <f t="shared" si="3"/>
        <v>3000</v>
      </c>
      <c r="J38" s="99">
        <f t="shared" si="4"/>
        <v>0</v>
      </c>
      <c r="K38" s="100">
        <v>0</v>
      </c>
      <c r="L38" s="101">
        <f t="shared" si="5"/>
        <v>3000</v>
      </c>
    </row>
    <row r="39" spans="1:12" customFormat="1" ht="20.25" customHeight="1">
      <c r="A39" s="96">
        <v>43308</v>
      </c>
      <c r="B39" s="97" t="s">
        <v>644</v>
      </c>
      <c r="C39" s="98">
        <v>1250</v>
      </c>
      <c r="D39" s="97" t="s">
        <v>81</v>
      </c>
      <c r="E39" s="98">
        <v>18.5</v>
      </c>
      <c r="F39" s="97">
        <v>21</v>
      </c>
      <c r="G39" s="97" t="s">
        <v>607</v>
      </c>
      <c r="H39" s="97" t="s">
        <v>607</v>
      </c>
      <c r="I39" s="99">
        <f t="shared" si="3"/>
        <v>3125</v>
      </c>
      <c r="J39" s="99">
        <f t="shared" si="4"/>
        <v>0</v>
      </c>
      <c r="K39" s="100">
        <v>0</v>
      </c>
      <c r="L39" s="101">
        <f t="shared" si="5"/>
        <v>3125</v>
      </c>
    </row>
    <row r="40" spans="1:12" customFormat="1" ht="20.25" customHeight="1">
      <c r="A40" s="96">
        <v>43306</v>
      </c>
      <c r="B40" s="97" t="s">
        <v>645</v>
      </c>
      <c r="C40" s="98">
        <v>1750</v>
      </c>
      <c r="D40" s="97" t="s">
        <v>81</v>
      </c>
      <c r="E40" s="98">
        <v>6.75</v>
      </c>
      <c r="F40" s="97">
        <v>4</v>
      </c>
      <c r="G40" s="97" t="s">
        <v>607</v>
      </c>
      <c r="H40" s="97" t="s">
        <v>607</v>
      </c>
      <c r="I40" s="99">
        <f t="shared" si="3"/>
        <v>-4812.5</v>
      </c>
      <c r="J40" s="99">
        <f t="shared" si="4"/>
        <v>0</v>
      </c>
      <c r="K40" s="100">
        <v>0</v>
      </c>
      <c r="L40" s="101">
        <f t="shared" si="5"/>
        <v>-4812.5</v>
      </c>
    </row>
    <row r="41" spans="1:12" customFormat="1" ht="20.25" customHeight="1">
      <c r="A41" s="96">
        <v>43305</v>
      </c>
      <c r="B41" s="97" t="s">
        <v>646</v>
      </c>
      <c r="C41" s="98">
        <v>7500</v>
      </c>
      <c r="D41" s="97" t="s">
        <v>81</v>
      </c>
      <c r="E41" s="98">
        <v>3.5</v>
      </c>
      <c r="F41" s="97">
        <v>3</v>
      </c>
      <c r="G41" s="97" t="s">
        <v>607</v>
      </c>
      <c r="H41" s="97" t="s">
        <v>607</v>
      </c>
      <c r="I41" s="99">
        <f t="shared" si="3"/>
        <v>-3750</v>
      </c>
      <c r="J41" s="99">
        <f t="shared" si="4"/>
        <v>0</v>
      </c>
      <c r="K41" s="100">
        <v>0</v>
      </c>
      <c r="L41" s="101">
        <f t="shared" si="5"/>
        <v>-3750</v>
      </c>
    </row>
    <row r="42" spans="1:12" customFormat="1" ht="20.25" customHeight="1">
      <c r="A42" s="96">
        <v>43305</v>
      </c>
      <c r="B42" s="97" t="s">
        <v>647</v>
      </c>
      <c r="C42" s="98">
        <v>750</v>
      </c>
      <c r="D42" s="97" t="s">
        <v>81</v>
      </c>
      <c r="E42" s="98">
        <v>9</v>
      </c>
      <c r="F42" s="97">
        <v>13</v>
      </c>
      <c r="G42" s="97">
        <v>20</v>
      </c>
      <c r="H42" s="97" t="s">
        <v>607</v>
      </c>
      <c r="I42" s="99">
        <f t="shared" si="3"/>
        <v>3000</v>
      </c>
      <c r="J42" s="99">
        <f t="shared" si="4"/>
        <v>5250</v>
      </c>
      <c r="K42" s="100">
        <v>0</v>
      </c>
      <c r="L42" s="101">
        <f t="shared" si="5"/>
        <v>8250</v>
      </c>
    </row>
    <row r="43" spans="1:12" customFormat="1" ht="20.25" customHeight="1">
      <c r="A43" s="96">
        <v>43304</v>
      </c>
      <c r="B43" s="97" t="s">
        <v>648</v>
      </c>
      <c r="C43" s="98">
        <v>1500</v>
      </c>
      <c r="D43" s="97" t="s">
        <v>81</v>
      </c>
      <c r="E43" s="98">
        <v>8.5</v>
      </c>
      <c r="F43" s="97">
        <v>10.5</v>
      </c>
      <c r="G43" s="97" t="s">
        <v>607</v>
      </c>
      <c r="H43" s="97" t="s">
        <v>607</v>
      </c>
      <c r="I43" s="99">
        <f t="shared" si="3"/>
        <v>3000</v>
      </c>
      <c r="J43" s="99">
        <f t="shared" si="4"/>
        <v>0</v>
      </c>
      <c r="K43" s="100">
        <v>0</v>
      </c>
      <c r="L43" s="101">
        <f t="shared" si="5"/>
        <v>3000</v>
      </c>
    </row>
    <row r="44" spans="1:12">
      <c r="A44" s="13">
        <v>43293</v>
      </c>
      <c r="B44" s="14" t="s">
        <v>612</v>
      </c>
      <c r="C44" s="14">
        <v>4000</v>
      </c>
      <c r="D44" s="14" t="s">
        <v>81</v>
      </c>
      <c r="E44" s="14">
        <v>7.25</v>
      </c>
      <c r="F44" s="14">
        <v>8</v>
      </c>
      <c r="G44" s="14" t="s">
        <v>607</v>
      </c>
      <c r="H44" s="14" t="s">
        <v>607</v>
      </c>
      <c r="I44" s="15">
        <f t="shared" ref="I44:I77" si="6">IF(D44="SHORT", E44-F44, F44-E44)*C44</f>
        <v>3000</v>
      </c>
      <c r="J44" s="15">
        <f t="shared" ref="J44:J77" si="7">IF(D44="SHORT",IF(G44="-","0",F44-G44),IF(D44="LONG",IF(G44="-","0",G44-F44)))*C44</f>
        <v>0</v>
      </c>
      <c r="K44" s="15">
        <v>0</v>
      </c>
      <c r="L44" s="16">
        <f t="shared" ref="L44:L77" si="8">(I44+J44+K44)</f>
        <v>3000</v>
      </c>
    </row>
    <row r="45" spans="1:12">
      <c r="A45" s="13">
        <v>43293</v>
      </c>
      <c r="B45" s="14" t="s">
        <v>613</v>
      </c>
      <c r="C45" s="14">
        <v>500</v>
      </c>
      <c r="D45" s="14" t="s">
        <v>81</v>
      </c>
      <c r="E45" s="14">
        <v>52</v>
      </c>
      <c r="F45" s="14">
        <v>60</v>
      </c>
      <c r="G45" s="14" t="s">
        <v>607</v>
      </c>
      <c r="H45" s="14" t="s">
        <v>607</v>
      </c>
      <c r="I45" s="15">
        <f t="shared" si="6"/>
        <v>4000</v>
      </c>
      <c r="J45" s="15">
        <f t="shared" si="7"/>
        <v>0</v>
      </c>
      <c r="K45" s="15">
        <v>0</v>
      </c>
      <c r="L45" s="16">
        <f t="shared" si="8"/>
        <v>4000</v>
      </c>
    </row>
    <row r="46" spans="1:12" ht="16.5" customHeight="1">
      <c r="A46" s="13">
        <v>43292</v>
      </c>
      <c r="B46" s="14" t="s">
        <v>614</v>
      </c>
      <c r="C46" s="14">
        <v>1200</v>
      </c>
      <c r="D46" s="14" t="s">
        <v>81</v>
      </c>
      <c r="E46" s="14">
        <v>20.5</v>
      </c>
      <c r="F46" s="14">
        <v>23</v>
      </c>
      <c r="G46" s="14">
        <v>29</v>
      </c>
      <c r="H46" s="14" t="s">
        <v>607</v>
      </c>
      <c r="I46" s="15">
        <f t="shared" si="6"/>
        <v>3000</v>
      </c>
      <c r="J46" s="15">
        <f t="shared" si="7"/>
        <v>7200</v>
      </c>
      <c r="K46" s="15">
        <v>0</v>
      </c>
      <c r="L46" s="16">
        <f t="shared" si="8"/>
        <v>10200</v>
      </c>
    </row>
    <row r="47" spans="1:12">
      <c r="A47" s="13">
        <v>43291</v>
      </c>
      <c r="B47" s="14" t="s">
        <v>615</v>
      </c>
      <c r="C47" s="14">
        <v>1000</v>
      </c>
      <c r="D47" s="14" t="s">
        <v>81</v>
      </c>
      <c r="E47" s="14">
        <v>22</v>
      </c>
      <c r="F47" s="14">
        <v>25.5</v>
      </c>
      <c r="G47" s="14" t="s">
        <v>607</v>
      </c>
      <c r="H47" s="14" t="s">
        <v>607</v>
      </c>
      <c r="I47" s="15">
        <f t="shared" si="6"/>
        <v>3500</v>
      </c>
      <c r="J47" s="15">
        <f t="shared" si="7"/>
        <v>0</v>
      </c>
      <c r="K47" s="15">
        <v>0</v>
      </c>
      <c r="L47" s="16">
        <f t="shared" si="8"/>
        <v>3500</v>
      </c>
    </row>
    <row r="48" spans="1:12">
      <c r="A48" s="13">
        <v>43290</v>
      </c>
      <c r="B48" s="14" t="s">
        <v>616</v>
      </c>
      <c r="C48" s="14">
        <v>1300</v>
      </c>
      <c r="D48" s="14" t="s">
        <v>81</v>
      </c>
      <c r="E48" s="14">
        <v>16</v>
      </c>
      <c r="F48" s="14">
        <v>18</v>
      </c>
      <c r="G48" s="14">
        <v>21</v>
      </c>
      <c r="H48" s="14" t="s">
        <v>607</v>
      </c>
      <c r="I48" s="15">
        <f t="shared" si="6"/>
        <v>2600</v>
      </c>
      <c r="J48" s="15">
        <f t="shared" si="7"/>
        <v>3900</v>
      </c>
      <c r="K48" s="15">
        <v>0</v>
      </c>
      <c r="L48" s="16">
        <f t="shared" si="8"/>
        <v>6500</v>
      </c>
    </row>
    <row r="49" spans="1:12">
      <c r="A49" s="13">
        <v>43287</v>
      </c>
      <c r="B49" s="14" t="s">
        <v>617</v>
      </c>
      <c r="C49" s="14">
        <v>2250</v>
      </c>
      <c r="D49" s="14" t="s">
        <v>81</v>
      </c>
      <c r="E49" s="14">
        <v>8.6999999999999993</v>
      </c>
      <c r="F49" s="14">
        <v>10</v>
      </c>
      <c r="G49" s="14" t="s">
        <v>607</v>
      </c>
      <c r="H49" s="14" t="s">
        <v>607</v>
      </c>
      <c r="I49" s="15">
        <f t="shared" si="6"/>
        <v>2925.0000000000018</v>
      </c>
      <c r="J49" s="15">
        <f t="shared" si="7"/>
        <v>0</v>
      </c>
      <c r="K49" s="15">
        <v>0</v>
      </c>
      <c r="L49" s="16">
        <f t="shared" si="8"/>
        <v>2925.0000000000018</v>
      </c>
    </row>
    <row r="50" spans="1:12">
      <c r="A50" s="13">
        <v>43286</v>
      </c>
      <c r="B50" s="14" t="s">
        <v>611</v>
      </c>
      <c r="C50" s="14">
        <v>1750</v>
      </c>
      <c r="D50" s="14" t="s">
        <v>81</v>
      </c>
      <c r="E50" s="14">
        <v>14.25</v>
      </c>
      <c r="F50" s="14">
        <v>16</v>
      </c>
      <c r="G50" s="14">
        <v>18</v>
      </c>
      <c r="H50" s="14" t="s">
        <v>607</v>
      </c>
      <c r="I50" s="15">
        <f t="shared" si="6"/>
        <v>3062.5</v>
      </c>
      <c r="J50" s="15">
        <f t="shared" si="7"/>
        <v>3500</v>
      </c>
      <c r="K50" s="15">
        <v>0</v>
      </c>
      <c r="L50" s="16">
        <f t="shared" si="8"/>
        <v>6562.5</v>
      </c>
    </row>
    <row r="51" spans="1:12">
      <c r="A51" s="13">
        <v>43285</v>
      </c>
      <c r="B51" s="14" t="s">
        <v>608</v>
      </c>
      <c r="C51" s="14">
        <v>500</v>
      </c>
      <c r="D51" s="14" t="s">
        <v>81</v>
      </c>
      <c r="E51" s="14">
        <v>32</v>
      </c>
      <c r="F51" s="14">
        <v>36</v>
      </c>
      <c r="G51" s="14" t="s">
        <v>607</v>
      </c>
      <c r="H51" s="14" t="s">
        <v>607</v>
      </c>
      <c r="I51" s="15">
        <f t="shared" si="6"/>
        <v>2000</v>
      </c>
      <c r="J51" s="15">
        <f t="shared" si="7"/>
        <v>0</v>
      </c>
      <c r="K51" s="15">
        <v>0</v>
      </c>
      <c r="L51" s="16">
        <f t="shared" si="8"/>
        <v>2000</v>
      </c>
    </row>
    <row r="52" spans="1:12">
      <c r="A52" s="13">
        <v>43284</v>
      </c>
      <c r="B52" s="14" t="s">
        <v>618</v>
      </c>
      <c r="C52" s="14">
        <v>1000</v>
      </c>
      <c r="D52" s="14" t="s">
        <v>81</v>
      </c>
      <c r="E52" s="14">
        <v>23</v>
      </c>
      <c r="F52" s="14">
        <v>25.5</v>
      </c>
      <c r="G52" s="14" t="s">
        <v>607</v>
      </c>
      <c r="H52" s="14" t="s">
        <v>607</v>
      </c>
      <c r="I52" s="15">
        <f t="shared" si="6"/>
        <v>2500</v>
      </c>
      <c r="J52" s="15">
        <f t="shared" si="7"/>
        <v>0</v>
      </c>
      <c r="K52" s="15">
        <v>0</v>
      </c>
      <c r="L52" s="16">
        <f t="shared" si="8"/>
        <v>2500</v>
      </c>
    </row>
    <row r="53" spans="1:12">
      <c r="A53" s="13">
        <v>43283</v>
      </c>
      <c r="B53" s="14" t="s">
        <v>619</v>
      </c>
      <c r="C53" s="14">
        <v>2266</v>
      </c>
      <c r="D53" s="14" t="s">
        <v>81</v>
      </c>
      <c r="E53" s="14">
        <v>11.5</v>
      </c>
      <c r="F53" s="14">
        <v>12.75</v>
      </c>
      <c r="G53" s="14" t="s">
        <v>607</v>
      </c>
      <c r="H53" s="14" t="s">
        <v>607</v>
      </c>
      <c r="I53" s="15">
        <f t="shared" si="6"/>
        <v>2832.5</v>
      </c>
      <c r="J53" s="15">
        <f t="shared" si="7"/>
        <v>0</v>
      </c>
      <c r="K53" s="15">
        <v>0</v>
      </c>
      <c r="L53" s="16">
        <f t="shared" si="8"/>
        <v>2832.5</v>
      </c>
    </row>
    <row r="54" spans="1:12">
      <c r="A54" s="13">
        <v>43280</v>
      </c>
      <c r="B54" s="14" t="s">
        <v>620</v>
      </c>
      <c r="C54" s="14">
        <v>2266</v>
      </c>
      <c r="D54" s="14" t="s">
        <v>81</v>
      </c>
      <c r="E54" s="14">
        <v>12.4</v>
      </c>
      <c r="F54" s="14">
        <v>13.5</v>
      </c>
      <c r="G54" s="14">
        <v>16</v>
      </c>
      <c r="H54" s="14" t="s">
        <v>607</v>
      </c>
      <c r="I54" s="15">
        <f t="shared" si="6"/>
        <v>2492.599999999999</v>
      </c>
      <c r="J54" s="15">
        <f t="shared" si="7"/>
        <v>5665</v>
      </c>
      <c r="K54" s="15">
        <v>0</v>
      </c>
      <c r="L54" s="16">
        <f t="shared" si="8"/>
        <v>8157.5999999999985</v>
      </c>
    </row>
    <row r="55" spans="1:12">
      <c r="A55" s="13">
        <v>43279</v>
      </c>
      <c r="B55" s="14" t="s">
        <v>621</v>
      </c>
      <c r="C55" s="14">
        <v>1000</v>
      </c>
      <c r="D55" s="14" t="s">
        <v>81</v>
      </c>
      <c r="E55" s="14">
        <v>26</v>
      </c>
      <c r="F55" s="14">
        <v>30</v>
      </c>
      <c r="G55" s="14" t="s">
        <v>607</v>
      </c>
      <c r="H55" s="14" t="s">
        <v>607</v>
      </c>
      <c r="I55" s="15">
        <f t="shared" si="6"/>
        <v>4000</v>
      </c>
      <c r="J55" s="15">
        <f t="shared" si="7"/>
        <v>0</v>
      </c>
      <c r="K55" s="15">
        <v>0</v>
      </c>
      <c r="L55" s="16">
        <f t="shared" si="8"/>
        <v>4000</v>
      </c>
    </row>
    <row r="56" spans="1:12">
      <c r="A56" s="13">
        <v>43278</v>
      </c>
      <c r="B56" s="14" t="s">
        <v>622</v>
      </c>
      <c r="C56" s="14">
        <v>1200</v>
      </c>
      <c r="D56" s="14" t="s">
        <v>81</v>
      </c>
      <c r="E56" s="14">
        <v>13.5</v>
      </c>
      <c r="F56" s="14">
        <v>15.5</v>
      </c>
      <c r="G56" s="14">
        <v>18</v>
      </c>
      <c r="H56" s="14" t="s">
        <v>607</v>
      </c>
      <c r="I56" s="15">
        <f t="shared" si="6"/>
        <v>2400</v>
      </c>
      <c r="J56" s="15">
        <f t="shared" si="7"/>
        <v>3000</v>
      </c>
      <c r="K56" s="15">
        <v>0</v>
      </c>
      <c r="L56" s="16">
        <f t="shared" si="8"/>
        <v>5400</v>
      </c>
    </row>
    <row r="57" spans="1:12">
      <c r="A57" s="13">
        <v>43278</v>
      </c>
      <c r="B57" s="14" t="s">
        <v>623</v>
      </c>
      <c r="C57" s="14">
        <v>7500</v>
      </c>
      <c r="D57" s="14" t="s">
        <v>81</v>
      </c>
      <c r="E57" s="14">
        <v>2.8</v>
      </c>
      <c r="F57" s="14">
        <v>3.4</v>
      </c>
      <c r="G57" s="14" t="s">
        <v>607</v>
      </c>
      <c r="H57" s="14" t="s">
        <v>607</v>
      </c>
      <c r="I57" s="15">
        <f t="shared" si="6"/>
        <v>4500.0000000000009</v>
      </c>
      <c r="J57" s="15">
        <f t="shared" si="7"/>
        <v>0</v>
      </c>
      <c r="K57" s="15">
        <v>0</v>
      </c>
      <c r="L57" s="16">
        <f t="shared" si="8"/>
        <v>4500.0000000000009</v>
      </c>
    </row>
    <row r="58" spans="1:12">
      <c r="A58" s="13">
        <v>43277</v>
      </c>
      <c r="B58" s="14" t="s">
        <v>624</v>
      </c>
      <c r="C58" s="14">
        <v>200</v>
      </c>
      <c r="D58" s="14" t="s">
        <v>81</v>
      </c>
      <c r="E58" s="14">
        <v>55</v>
      </c>
      <c r="F58" s="14">
        <v>55</v>
      </c>
      <c r="G58" s="14" t="s">
        <v>607</v>
      </c>
      <c r="H58" s="14" t="s">
        <v>607</v>
      </c>
      <c r="I58" s="15">
        <f t="shared" si="6"/>
        <v>0</v>
      </c>
      <c r="J58" s="15">
        <f t="shared" si="7"/>
        <v>0</v>
      </c>
      <c r="K58" s="15">
        <v>0</v>
      </c>
      <c r="L58" s="16">
        <f t="shared" si="8"/>
        <v>0</v>
      </c>
    </row>
    <row r="59" spans="1:12">
      <c r="A59" s="13">
        <v>43276</v>
      </c>
      <c r="B59" s="14" t="s">
        <v>625</v>
      </c>
      <c r="C59" s="14">
        <v>1000</v>
      </c>
      <c r="D59" s="14" t="s">
        <v>81</v>
      </c>
      <c r="E59" s="14">
        <v>19</v>
      </c>
      <c r="F59" s="14">
        <v>21.5</v>
      </c>
      <c r="G59" s="14">
        <v>25</v>
      </c>
      <c r="H59" s="14" t="s">
        <v>607</v>
      </c>
      <c r="I59" s="15">
        <f t="shared" si="6"/>
        <v>2500</v>
      </c>
      <c r="J59" s="15">
        <f t="shared" si="7"/>
        <v>3500</v>
      </c>
      <c r="K59" s="15">
        <v>0</v>
      </c>
      <c r="L59" s="16">
        <f t="shared" si="8"/>
        <v>6000</v>
      </c>
    </row>
    <row r="60" spans="1:12">
      <c r="A60" s="13">
        <v>43273</v>
      </c>
      <c r="B60" s="14" t="s">
        <v>626</v>
      </c>
      <c r="C60" s="14">
        <v>3500</v>
      </c>
      <c r="D60" s="14" t="s">
        <v>81</v>
      </c>
      <c r="E60" s="14">
        <v>2.7</v>
      </c>
      <c r="F60" s="14">
        <v>3.5</v>
      </c>
      <c r="G60" s="14">
        <v>4.2</v>
      </c>
      <c r="H60" s="14" t="s">
        <v>607</v>
      </c>
      <c r="I60" s="15">
        <f t="shared" si="6"/>
        <v>2799.9999999999995</v>
      </c>
      <c r="J60" s="15">
        <f t="shared" si="7"/>
        <v>2450.0000000000005</v>
      </c>
      <c r="K60" s="15">
        <v>0</v>
      </c>
      <c r="L60" s="16">
        <f t="shared" si="8"/>
        <v>5250</v>
      </c>
    </row>
    <row r="61" spans="1:12">
      <c r="A61" s="13">
        <v>43273</v>
      </c>
      <c r="B61" s="14" t="s">
        <v>627</v>
      </c>
      <c r="C61" s="14">
        <v>1000</v>
      </c>
      <c r="D61" s="14" t="s">
        <v>81</v>
      </c>
      <c r="E61" s="14">
        <v>14.5</v>
      </c>
      <c r="F61" s="14">
        <v>18</v>
      </c>
      <c r="G61" s="14" t="s">
        <v>607</v>
      </c>
      <c r="H61" s="14" t="s">
        <v>607</v>
      </c>
      <c r="I61" s="15">
        <f t="shared" si="6"/>
        <v>3500</v>
      </c>
      <c r="J61" s="15">
        <f t="shared" si="7"/>
        <v>0</v>
      </c>
      <c r="K61" s="15">
        <v>0</v>
      </c>
      <c r="L61" s="16">
        <f t="shared" si="8"/>
        <v>3500</v>
      </c>
    </row>
    <row r="62" spans="1:12">
      <c r="A62" s="13">
        <v>43272</v>
      </c>
      <c r="B62" s="14" t="s">
        <v>609</v>
      </c>
      <c r="C62" s="14">
        <v>2750</v>
      </c>
      <c r="D62" s="14" t="s">
        <v>81</v>
      </c>
      <c r="E62" s="14">
        <v>10.199999999999999</v>
      </c>
      <c r="F62" s="14">
        <v>11.2</v>
      </c>
      <c r="G62" s="14">
        <v>12</v>
      </c>
      <c r="H62" s="14" t="s">
        <v>607</v>
      </c>
      <c r="I62" s="15">
        <f t="shared" si="6"/>
        <v>2750</v>
      </c>
      <c r="J62" s="15">
        <f t="shared" si="7"/>
        <v>2200.0000000000018</v>
      </c>
      <c r="K62" s="15">
        <v>0</v>
      </c>
      <c r="L62" s="16">
        <f t="shared" si="8"/>
        <v>4950.0000000000018</v>
      </c>
    </row>
    <row r="63" spans="1:12">
      <c r="A63" s="13">
        <v>43271</v>
      </c>
      <c r="B63" s="14" t="s">
        <v>628</v>
      </c>
      <c r="C63" s="14">
        <v>1000</v>
      </c>
      <c r="D63" s="14" t="s">
        <v>81</v>
      </c>
      <c r="E63" s="14">
        <v>30</v>
      </c>
      <c r="F63" s="14">
        <v>33.5</v>
      </c>
      <c r="G63" s="14" t="s">
        <v>607</v>
      </c>
      <c r="H63" s="14" t="s">
        <v>607</v>
      </c>
      <c r="I63" s="15">
        <f t="shared" si="6"/>
        <v>3500</v>
      </c>
      <c r="J63" s="15">
        <f t="shared" si="7"/>
        <v>0</v>
      </c>
      <c r="K63" s="15">
        <v>0</v>
      </c>
      <c r="L63" s="16">
        <f t="shared" si="8"/>
        <v>3500</v>
      </c>
    </row>
    <row r="64" spans="1:12">
      <c r="A64" s="13">
        <v>43270</v>
      </c>
      <c r="B64" s="14" t="s">
        <v>629</v>
      </c>
      <c r="C64" s="14">
        <v>500</v>
      </c>
      <c r="D64" s="14" t="s">
        <v>81</v>
      </c>
      <c r="E64" s="14">
        <v>9</v>
      </c>
      <c r="F64" s="14">
        <v>9</v>
      </c>
      <c r="G64" s="14" t="s">
        <v>607</v>
      </c>
      <c r="H64" s="14" t="s">
        <v>607</v>
      </c>
      <c r="I64" s="15">
        <f t="shared" si="6"/>
        <v>0</v>
      </c>
      <c r="J64" s="15">
        <f t="shared" si="7"/>
        <v>0</v>
      </c>
      <c r="K64" s="15">
        <v>0</v>
      </c>
      <c r="L64" s="16">
        <f t="shared" si="8"/>
        <v>0</v>
      </c>
    </row>
    <row r="65" spans="1:12">
      <c r="A65" s="13">
        <v>43269</v>
      </c>
      <c r="B65" s="14" t="s">
        <v>630</v>
      </c>
      <c r="C65" s="14">
        <v>500</v>
      </c>
      <c r="D65" s="14" t="s">
        <v>81</v>
      </c>
      <c r="E65" s="14">
        <v>35</v>
      </c>
      <c r="F65" s="14">
        <v>26</v>
      </c>
      <c r="G65" s="14" t="s">
        <v>607</v>
      </c>
      <c r="H65" s="14" t="s">
        <v>607</v>
      </c>
      <c r="I65" s="15">
        <f t="shared" si="6"/>
        <v>-4500</v>
      </c>
      <c r="J65" s="15">
        <f t="shared" si="7"/>
        <v>0</v>
      </c>
      <c r="K65" s="15">
        <v>0</v>
      </c>
      <c r="L65" s="16">
        <f t="shared" si="8"/>
        <v>-4500</v>
      </c>
    </row>
    <row r="66" spans="1:12">
      <c r="A66" s="13">
        <v>43266</v>
      </c>
      <c r="B66" s="14" t="s">
        <v>631</v>
      </c>
      <c r="C66" s="14">
        <v>600</v>
      </c>
      <c r="D66" s="14" t="s">
        <v>81</v>
      </c>
      <c r="E66" s="14">
        <v>28</v>
      </c>
      <c r="F66" s="14">
        <v>21</v>
      </c>
      <c r="G66" s="14" t="s">
        <v>607</v>
      </c>
      <c r="H66" s="14" t="s">
        <v>607</v>
      </c>
      <c r="I66" s="15">
        <f t="shared" si="6"/>
        <v>-4200</v>
      </c>
      <c r="J66" s="15">
        <f t="shared" si="7"/>
        <v>0</v>
      </c>
      <c r="K66" s="15">
        <v>0</v>
      </c>
      <c r="L66" s="16">
        <f t="shared" si="8"/>
        <v>-4200</v>
      </c>
    </row>
    <row r="67" spans="1:12">
      <c r="A67" s="13">
        <v>43265</v>
      </c>
      <c r="B67" s="14" t="s">
        <v>632</v>
      </c>
      <c r="C67" s="14">
        <v>2250</v>
      </c>
      <c r="D67" s="14" t="s">
        <v>81</v>
      </c>
      <c r="E67" s="14">
        <v>9.1999999999999993</v>
      </c>
      <c r="F67" s="14">
        <v>10.6</v>
      </c>
      <c r="G67" s="14" t="s">
        <v>607</v>
      </c>
      <c r="H67" s="14" t="s">
        <v>607</v>
      </c>
      <c r="I67" s="15">
        <f t="shared" si="6"/>
        <v>3150.0000000000009</v>
      </c>
      <c r="J67" s="15">
        <f t="shared" si="7"/>
        <v>0</v>
      </c>
      <c r="K67" s="15">
        <v>0</v>
      </c>
      <c r="L67" s="16">
        <f t="shared" si="8"/>
        <v>3150.0000000000009</v>
      </c>
    </row>
    <row r="68" spans="1:12">
      <c r="A68" s="13">
        <v>43264</v>
      </c>
      <c r="B68" s="14" t="s">
        <v>633</v>
      </c>
      <c r="C68" s="14">
        <v>2500</v>
      </c>
      <c r="D68" s="14" t="s">
        <v>81</v>
      </c>
      <c r="E68" s="14">
        <v>6</v>
      </c>
      <c r="F68" s="14">
        <v>6</v>
      </c>
      <c r="G68" s="14" t="s">
        <v>607</v>
      </c>
      <c r="H68" s="14" t="s">
        <v>607</v>
      </c>
      <c r="I68" s="15">
        <f t="shared" si="6"/>
        <v>0</v>
      </c>
      <c r="J68" s="15">
        <f t="shared" si="7"/>
        <v>0</v>
      </c>
      <c r="K68" s="15">
        <v>0</v>
      </c>
      <c r="L68" s="16">
        <f t="shared" si="8"/>
        <v>0</v>
      </c>
    </row>
    <row r="69" spans="1:12">
      <c r="A69" s="13">
        <v>43263</v>
      </c>
      <c r="B69" s="14" t="s">
        <v>634</v>
      </c>
      <c r="C69" s="14">
        <v>250</v>
      </c>
      <c r="D69" s="14" t="s">
        <v>81</v>
      </c>
      <c r="E69" s="14">
        <v>57</v>
      </c>
      <c r="F69" s="14">
        <v>63</v>
      </c>
      <c r="G69" s="14" t="s">
        <v>607</v>
      </c>
      <c r="H69" s="14" t="s">
        <v>607</v>
      </c>
      <c r="I69" s="15">
        <f t="shared" si="6"/>
        <v>1500</v>
      </c>
      <c r="J69" s="15">
        <f t="shared" si="7"/>
        <v>0</v>
      </c>
      <c r="K69" s="15">
        <v>0</v>
      </c>
      <c r="L69" s="16">
        <f t="shared" si="8"/>
        <v>1500</v>
      </c>
    </row>
    <row r="70" spans="1:12">
      <c r="A70" s="13">
        <v>43262</v>
      </c>
      <c r="B70" s="14" t="s">
        <v>635</v>
      </c>
      <c r="C70" s="14">
        <v>4000</v>
      </c>
      <c r="D70" s="14" t="s">
        <v>81</v>
      </c>
      <c r="E70" s="14">
        <v>4.8</v>
      </c>
      <c r="F70" s="14">
        <v>4.8</v>
      </c>
      <c r="G70" s="14" t="s">
        <v>607</v>
      </c>
      <c r="H70" s="14" t="s">
        <v>607</v>
      </c>
      <c r="I70" s="15">
        <f t="shared" si="6"/>
        <v>0</v>
      </c>
      <c r="J70" s="15">
        <f t="shared" si="7"/>
        <v>0</v>
      </c>
      <c r="K70" s="15">
        <v>0</v>
      </c>
      <c r="L70" s="16">
        <f t="shared" si="8"/>
        <v>0</v>
      </c>
    </row>
    <row r="71" spans="1:12">
      <c r="A71" s="13">
        <v>43259</v>
      </c>
      <c r="B71" s="14" t="s">
        <v>636</v>
      </c>
      <c r="C71" s="14">
        <v>6000</v>
      </c>
      <c r="D71" s="14" t="s">
        <v>81</v>
      </c>
      <c r="E71" s="14">
        <v>5.4</v>
      </c>
      <c r="F71" s="14">
        <v>5.8</v>
      </c>
      <c r="G71" s="14" t="s">
        <v>607</v>
      </c>
      <c r="H71" s="14" t="s">
        <v>607</v>
      </c>
      <c r="I71" s="15">
        <f t="shared" si="6"/>
        <v>2399.9999999999968</v>
      </c>
      <c r="J71" s="15">
        <f t="shared" si="7"/>
        <v>0</v>
      </c>
      <c r="K71" s="15">
        <v>0</v>
      </c>
      <c r="L71" s="16">
        <f t="shared" si="8"/>
        <v>2399.9999999999968</v>
      </c>
    </row>
    <row r="72" spans="1:12">
      <c r="A72" s="13">
        <v>43259</v>
      </c>
      <c r="B72" s="14" t="s">
        <v>637</v>
      </c>
      <c r="C72" s="14">
        <v>500</v>
      </c>
      <c r="D72" s="14" t="s">
        <v>81</v>
      </c>
      <c r="E72" s="14">
        <v>44</v>
      </c>
      <c r="F72" s="14">
        <v>50</v>
      </c>
      <c r="G72" s="14" t="s">
        <v>607</v>
      </c>
      <c r="H72" s="14" t="s">
        <v>607</v>
      </c>
      <c r="I72" s="15">
        <f t="shared" si="6"/>
        <v>3000</v>
      </c>
      <c r="J72" s="15">
        <f t="shared" si="7"/>
        <v>0</v>
      </c>
      <c r="K72" s="15">
        <v>0</v>
      </c>
      <c r="L72" s="16">
        <f t="shared" si="8"/>
        <v>3000</v>
      </c>
    </row>
    <row r="73" spans="1:12">
      <c r="A73" s="13">
        <v>43258</v>
      </c>
      <c r="B73" s="14" t="s">
        <v>610</v>
      </c>
      <c r="C73" s="14">
        <v>3000</v>
      </c>
      <c r="D73" s="14" t="s">
        <v>81</v>
      </c>
      <c r="E73" s="14">
        <v>8</v>
      </c>
      <c r="F73" s="14">
        <v>8.85</v>
      </c>
      <c r="G73" s="14" t="s">
        <v>607</v>
      </c>
      <c r="H73" s="14" t="s">
        <v>607</v>
      </c>
      <c r="I73" s="15">
        <f t="shared" si="6"/>
        <v>2549.9999999999991</v>
      </c>
      <c r="J73" s="15">
        <f t="shared" si="7"/>
        <v>0</v>
      </c>
      <c r="K73" s="15">
        <v>0</v>
      </c>
      <c r="L73" s="16">
        <f t="shared" si="8"/>
        <v>2549.9999999999991</v>
      </c>
    </row>
    <row r="74" spans="1:12">
      <c r="A74" s="13">
        <v>43257</v>
      </c>
      <c r="B74" s="14" t="s">
        <v>638</v>
      </c>
      <c r="C74" s="14">
        <v>1000</v>
      </c>
      <c r="D74" s="14" t="s">
        <v>81</v>
      </c>
      <c r="E74" s="14">
        <v>19</v>
      </c>
      <c r="F74" s="14">
        <v>15.5</v>
      </c>
      <c r="G74" s="14" t="s">
        <v>607</v>
      </c>
      <c r="H74" s="14" t="s">
        <v>607</v>
      </c>
      <c r="I74" s="15">
        <f t="shared" si="6"/>
        <v>-3500</v>
      </c>
      <c r="J74" s="15">
        <f t="shared" si="7"/>
        <v>0</v>
      </c>
      <c r="K74" s="15">
        <v>0</v>
      </c>
      <c r="L74" s="16">
        <f t="shared" si="8"/>
        <v>-3500</v>
      </c>
    </row>
    <row r="75" spans="1:12">
      <c r="A75" s="13">
        <v>43257</v>
      </c>
      <c r="B75" s="14" t="s">
        <v>639</v>
      </c>
      <c r="C75" s="14">
        <v>1500</v>
      </c>
      <c r="D75" s="14" t="s">
        <v>81</v>
      </c>
      <c r="E75" s="14">
        <v>12.3</v>
      </c>
      <c r="F75" s="14">
        <v>14.25</v>
      </c>
      <c r="G75" s="14" t="s">
        <v>607</v>
      </c>
      <c r="H75" s="14" t="s">
        <v>607</v>
      </c>
      <c r="I75" s="15">
        <f t="shared" si="6"/>
        <v>2924.9999999999991</v>
      </c>
      <c r="J75" s="15">
        <f t="shared" si="7"/>
        <v>0</v>
      </c>
      <c r="K75" s="15">
        <v>0</v>
      </c>
      <c r="L75" s="16">
        <f t="shared" si="8"/>
        <v>2924.9999999999991</v>
      </c>
    </row>
    <row r="76" spans="1:12">
      <c r="A76" s="13">
        <v>43255</v>
      </c>
      <c r="B76" s="14" t="s">
        <v>640</v>
      </c>
      <c r="C76" s="14">
        <v>250</v>
      </c>
      <c r="D76" s="14" t="s">
        <v>81</v>
      </c>
      <c r="E76" s="14">
        <v>40</v>
      </c>
      <c r="F76" s="14">
        <v>38</v>
      </c>
      <c r="G76" s="14" t="s">
        <v>607</v>
      </c>
      <c r="H76" s="14" t="s">
        <v>607</v>
      </c>
      <c r="I76" s="15">
        <f t="shared" si="6"/>
        <v>-500</v>
      </c>
      <c r="J76" s="15">
        <f t="shared" si="7"/>
        <v>0</v>
      </c>
      <c r="K76" s="15">
        <v>0</v>
      </c>
      <c r="L76" s="16">
        <f t="shared" si="8"/>
        <v>-500</v>
      </c>
    </row>
    <row r="77" spans="1:12">
      <c r="A77" s="13">
        <v>43252</v>
      </c>
      <c r="B77" s="14" t="s">
        <v>641</v>
      </c>
      <c r="C77" s="14">
        <v>800</v>
      </c>
      <c r="D77" s="14" t="s">
        <v>81</v>
      </c>
      <c r="E77" s="14">
        <v>25</v>
      </c>
      <c r="F77" s="14">
        <v>28.8</v>
      </c>
      <c r="G77" s="14" t="s">
        <v>607</v>
      </c>
      <c r="H77" s="14" t="s">
        <v>607</v>
      </c>
      <c r="I77" s="15">
        <f t="shared" si="6"/>
        <v>3040.0000000000005</v>
      </c>
      <c r="J77" s="15">
        <f t="shared" si="7"/>
        <v>0</v>
      </c>
      <c r="K77" s="15">
        <v>0</v>
      </c>
      <c r="L77" s="16">
        <f t="shared" si="8"/>
        <v>3040.0000000000005</v>
      </c>
    </row>
    <row r="78" spans="1:12" ht="11.25" customHeight="1">
      <c r="A78" s="17">
        <v>42886</v>
      </c>
      <c r="B78" s="18" t="s">
        <v>443</v>
      </c>
      <c r="C78" s="18" t="s">
        <v>474</v>
      </c>
      <c r="D78" s="18">
        <v>90</v>
      </c>
      <c r="E78" s="19">
        <v>6</v>
      </c>
      <c r="F78" s="20">
        <v>6.3</v>
      </c>
      <c r="G78" s="19">
        <v>6.6</v>
      </c>
      <c r="H78" s="21">
        <v>6.9</v>
      </c>
      <c r="I78" s="19" t="e">
        <f>(F78-E78)*#REF!</f>
        <v>#REF!</v>
      </c>
      <c r="J78" s="19" t="e">
        <f>(G78-F78)*#REF!</f>
        <v>#REF!</v>
      </c>
      <c r="K78" s="19" t="e">
        <f>(H78-G78)*#REF!</f>
        <v>#REF!</v>
      </c>
      <c r="L78" s="19" t="e">
        <f t="shared" ref="L78:L95" si="9">(I78+J78+K78)</f>
        <v>#REF!</v>
      </c>
    </row>
    <row r="79" spans="1:12" ht="11.25" customHeight="1">
      <c r="A79" s="17">
        <v>42886</v>
      </c>
      <c r="B79" s="18" t="s">
        <v>29</v>
      </c>
      <c r="C79" s="18" t="s">
        <v>474</v>
      </c>
      <c r="D79" s="18">
        <v>155</v>
      </c>
      <c r="E79" s="19">
        <v>7.45</v>
      </c>
      <c r="F79" s="20">
        <v>7.95</v>
      </c>
      <c r="G79" s="19">
        <v>8.4499999999999993</v>
      </c>
      <c r="H79" s="21">
        <v>8.9499999999999993</v>
      </c>
      <c r="I79" s="22" t="e">
        <f>(F79-E79)*#REF!</f>
        <v>#REF!</v>
      </c>
      <c r="J79" s="19" t="e">
        <f>(G79-F79)*#REF!</f>
        <v>#REF!</v>
      </c>
      <c r="K79" s="22" t="e">
        <f>(H79-G79)*#REF!</f>
        <v>#REF!</v>
      </c>
      <c r="L79" s="22" t="e">
        <f t="shared" si="9"/>
        <v>#REF!</v>
      </c>
    </row>
    <row r="80" spans="1:12" ht="11.25" customHeight="1">
      <c r="A80" s="17">
        <v>42886</v>
      </c>
      <c r="B80" s="18" t="s">
        <v>21</v>
      </c>
      <c r="C80" s="18" t="s">
        <v>474</v>
      </c>
      <c r="D80" s="18">
        <v>175</v>
      </c>
      <c r="E80" s="19">
        <v>14.6</v>
      </c>
      <c r="F80" s="20">
        <v>15.05</v>
      </c>
      <c r="G80" s="19">
        <v>0</v>
      </c>
      <c r="H80" s="21">
        <v>0</v>
      </c>
      <c r="I80" s="19" t="e">
        <f>(F80-E80)*#REF!</f>
        <v>#REF!</v>
      </c>
      <c r="J80" s="19">
        <v>0</v>
      </c>
      <c r="K80" s="19" t="e">
        <f>(H80-G80)*#REF!</f>
        <v>#REF!</v>
      </c>
      <c r="L80" s="19" t="e">
        <f t="shared" si="9"/>
        <v>#REF!</v>
      </c>
    </row>
    <row r="81" spans="1:12" ht="11.25" customHeight="1">
      <c r="A81" s="17">
        <v>42886</v>
      </c>
      <c r="B81" s="18" t="s">
        <v>159</v>
      </c>
      <c r="C81" s="18" t="s">
        <v>474</v>
      </c>
      <c r="D81" s="18">
        <v>160</v>
      </c>
      <c r="E81" s="19">
        <v>5</v>
      </c>
      <c r="F81" s="20">
        <v>5.5</v>
      </c>
      <c r="G81" s="19">
        <v>0</v>
      </c>
      <c r="H81" s="21">
        <v>0</v>
      </c>
      <c r="I81" s="22" t="e">
        <f>(F81-E81)*#REF!</f>
        <v>#REF!</v>
      </c>
      <c r="J81" s="22">
        <v>0</v>
      </c>
      <c r="K81" s="22" t="e">
        <f>(H81-G81)*#REF!</f>
        <v>#REF!</v>
      </c>
      <c r="L81" s="22" t="e">
        <f t="shared" si="9"/>
        <v>#REF!</v>
      </c>
    </row>
    <row r="82" spans="1:12" ht="11.25" customHeight="1">
      <c r="A82" s="17">
        <v>42886</v>
      </c>
      <c r="B82" s="18" t="s">
        <v>64</v>
      </c>
      <c r="C82" s="18" t="s">
        <v>474</v>
      </c>
      <c r="D82" s="18">
        <v>180</v>
      </c>
      <c r="E82" s="19">
        <v>9.1</v>
      </c>
      <c r="F82" s="20">
        <v>9.1</v>
      </c>
      <c r="G82" s="19">
        <v>0</v>
      </c>
      <c r="H82" s="21">
        <v>0</v>
      </c>
      <c r="I82" s="22" t="e">
        <f>(F82-E82)*#REF!</f>
        <v>#REF!</v>
      </c>
      <c r="J82" s="22">
        <v>0</v>
      </c>
      <c r="K82" s="22" t="e">
        <f>(H82-G82)*#REF!</f>
        <v>#REF!</v>
      </c>
      <c r="L82" s="22" t="e">
        <f t="shared" si="9"/>
        <v>#REF!</v>
      </c>
    </row>
    <row r="83" spans="1:12" ht="11.25" customHeight="1">
      <c r="A83" s="17">
        <v>42886</v>
      </c>
      <c r="B83" s="18" t="s">
        <v>24</v>
      </c>
      <c r="C83" s="18" t="s">
        <v>474</v>
      </c>
      <c r="D83" s="18">
        <v>520</v>
      </c>
      <c r="E83" s="19">
        <v>19</v>
      </c>
      <c r="F83" s="20">
        <v>15.1</v>
      </c>
      <c r="G83" s="19">
        <v>0</v>
      </c>
      <c r="H83" s="21">
        <v>0</v>
      </c>
      <c r="I83" s="23" t="e">
        <f>(F83-E83)*#REF!</f>
        <v>#REF!</v>
      </c>
      <c r="J83" s="19">
        <v>0</v>
      </c>
      <c r="K83" s="19" t="e">
        <f>(H83-G83)*#REF!</f>
        <v>#REF!</v>
      </c>
      <c r="L83" s="23" t="e">
        <f t="shared" si="9"/>
        <v>#REF!</v>
      </c>
    </row>
    <row r="84" spans="1:12" ht="11.25" customHeight="1">
      <c r="A84" s="17">
        <v>42885</v>
      </c>
      <c r="B84" s="18" t="s">
        <v>445</v>
      </c>
      <c r="C84" s="18" t="s">
        <v>474</v>
      </c>
      <c r="D84" s="18">
        <v>500</v>
      </c>
      <c r="E84" s="19">
        <v>46</v>
      </c>
      <c r="F84" s="20">
        <v>49</v>
      </c>
      <c r="G84" s="19">
        <v>52</v>
      </c>
      <c r="H84" s="21">
        <v>55</v>
      </c>
      <c r="I84" s="19" t="e">
        <f>(F84-E84)*#REF!</f>
        <v>#REF!</v>
      </c>
      <c r="J84" s="19" t="e">
        <f>(G84-F84)*#REF!</f>
        <v>#REF!</v>
      </c>
      <c r="K84" s="19" t="e">
        <f>(H84-G84)*#REF!</f>
        <v>#REF!</v>
      </c>
      <c r="L84" s="19" t="e">
        <f t="shared" si="9"/>
        <v>#REF!</v>
      </c>
    </row>
    <row r="85" spans="1:12" ht="11.25" customHeight="1">
      <c r="A85" s="17">
        <v>42885</v>
      </c>
      <c r="B85" s="18" t="s">
        <v>445</v>
      </c>
      <c r="C85" s="18" t="s">
        <v>474</v>
      </c>
      <c r="D85" s="18">
        <v>520</v>
      </c>
      <c r="E85" s="19">
        <v>44</v>
      </c>
      <c r="F85" s="20">
        <v>47</v>
      </c>
      <c r="G85" s="19">
        <v>50</v>
      </c>
      <c r="H85" s="21">
        <v>53</v>
      </c>
      <c r="I85" s="19" t="e">
        <f>(F85-E85)*#REF!</f>
        <v>#REF!</v>
      </c>
      <c r="J85" s="19" t="e">
        <f>(G85-F85)*#REF!</f>
        <v>#REF!</v>
      </c>
      <c r="K85" s="19" t="e">
        <f>(H85-G85)*#REF!</f>
        <v>#REF!</v>
      </c>
      <c r="L85" s="19" t="e">
        <f t="shared" si="9"/>
        <v>#REF!</v>
      </c>
    </row>
    <row r="86" spans="1:12" ht="11.25" customHeight="1">
      <c r="A86" s="17">
        <v>42885</v>
      </c>
      <c r="B86" s="18" t="s">
        <v>74</v>
      </c>
      <c r="C86" s="18" t="s">
        <v>474</v>
      </c>
      <c r="D86" s="18">
        <v>140</v>
      </c>
      <c r="E86" s="19">
        <v>10</v>
      </c>
      <c r="F86" s="20">
        <v>10.6</v>
      </c>
      <c r="G86" s="19">
        <v>11.2</v>
      </c>
      <c r="H86" s="21">
        <v>0</v>
      </c>
      <c r="I86" s="19" t="e">
        <f>(F86-E86)*#REF!</f>
        <v>#REF!</v>
      </c>
      <c r="J86" s="19" t="e">
        <f>(G86-F86)*#REF!</f>
        <v>#REF!</v>
      </c>
      <c r="K86" s="19">
        <v>0</v>
      </c>
      <c r="L86" s="19" t="e">
        <f t="shared" si="9"/>
        <v>#REF!</v>
      </c>
    </row>
    <row r="87" spans="1:12" ht="11.25" customHeight="1">
      <c r="A87" s="17">
        <v>42884</v>
      </c>
      <c r="B87" s="18" t="s">
        <v>247</v>
      </c>
      <c r="C87" s="18" t="s">
        <v>474</v>
      </c>
      <c r="D87" s="18">
        <v>480</v>
      </c>
      <c r="E87" s="19">
        <v>26.5</v>
      </c>
      <c r="F87" s="20">
        <v>27.8</v>
      </c>
      <c r="G87" s="19">
        <v>29.1</v>
      </c>
      <c r="H87" s="21">
        <v>30.4</v>
      </c>
      <c r="I87" s="19" t="e">
        <f>(F87-E87)*#REF!</f>
        <v>#REF!</v>
      </c>
      <c r="J87" s="19" t="e">
        <f>(G87-F87)*#REF!</f>
        <v>#REF!</v>
      </c>
      <c r="K87" s="19" t="e">
        <f>(H87-G87)*#REF!</f>
        <v>#REF!</v>
      </c>
      <c r="L87" s="19" t="e">
        <f t="shared" si="9"/>
        <v>#REF!</v>
      </c>
    </row>
    <row r="88" spans="1:12" ht="11.25" customHeight="1">
      <c r="A88" s="17">
        <v>42884</v>
      </c>
      <c r="B88" s="18" t="s">
        <v>492</v>
      </c>
      <c r="C88" s="18" t="s">
        <v>474</v>
      </c>
      <c r="D88" s="18">
        <v>195</v>
      </c>
      <c r="E88" s="19">
        <v>13.6</v>
      </c>
      <c r="F88" s="20">
        <v>14.2</v>
      </c>
      <c r="G88" s="19">
        <v>14.8</v>
      </c>
      <c r="H88" s="21">
        <v>0</v>
      </c>
      <c r="I88" s="19" t="e">
        <f>(F88-E88)*#REF!</f>
        <v>#REF!</v>
      </c>
      <c r="J88" s="19" t="e">
        <f>(G88-F88)*#REF!</f>
        <v>#REF!</v>
      </c>
      <c r="K88" s="19">
        <v>0</v>
      </c>
      <c r="L88" s="19" t="e">
        <f>(I88+J88+K88)</f>
        <v>#REF!</v>
      </c>
    </row>
    <row r="89" spans="1:12" ht="11.25" customHeight="1">
      <c r="A89" s="17">
        <v>42884</v>
      </c>
      <c r="B89" s="18" t="s">
        <v>499</v>
      </c>
      <c r="C89" s="18" t="s">
        <v>474</v>
      </c>
      <c r="D89" s="18">
        <v>1100</v>
      </c>
      <c r="E89" s="19">
        <v>48</v>
      </c>
      <c r="F89" s="20">
        <v>50.3</v>
      </c>
      <c r="G89" s="19">
        <v>0</v>
      </c>
      <c r="H89" s="21">
        <v>0</v>
      </c>
      <c r="I89" s="19" t="e">
        <f>(F89-E89)*#REF!</f>
        <v>#REF!</v>
      </c>
      <c r="J89" s="19">
        <v>0</v>
      </c>
      <c r="K89" s="19" t="e">
        <f>(H89-G89)*#REF!</f>
        <v>#REF!</v>
      </c>
      <c r="L89" s="19" t="e">
        <f t="shared" si="9"/>
        <v>#REF!</v>
      </c>
    </row>
    <row r="90" spans="1:12" ht="11.25" customHeight="1">
      <c r="A90" s="17">
        <v>42884</v>
      </c>
      <c r="B90" s="18" t="s">
        <v>57</v>
      </c>
      <c r="C90" s="18" t="s">
        <v>474</v>
      </c>
      <c r="D90" s="18">
        <v>230</v>
      </c>
      <c r="E90" s="19">
        <v>12</v>
      </c>
      <c r="F90" s="20">
        <v>12.65</v>
      </c>
      <c r="G90" s="19">
        <v>0</v>
      </c>
      <c r="H90" s="21">
        <v>0</v>
      </c>
      <c r="I90" s="19" t="e">
        <f>(F90-E90)*#REF!</f>
        <v>#REF!</v>
      </c>
      <c r="J90" s="19">
        <v>0</v>
      </c>
      <c r="K90" s="19">
        <v>0</v>
      </c>
      <c r="L90" s="19" t="e">
        <f t="shared" si="9"/>
        <v>#REF!</v>
      </c>
    </row>
    <row r="91" spans="1:12" ht="11.25" customHeight="1">
      <c r="A91" s="17">
        <v>42884</v>
      </c>
      <c r="B91" s="18" t="s">
        <v>72</v>
      </c>
      <c r="C91" s="18" t="s">
        <v>474</v>
      </c>
      <c r="D91" s="18">
        <v>380</v>
      </c>
      <c r="E91" s="19">
        <v>18</v>
      </c>
      <c r="F91" s="20">
        <v>18</v>
      </c>
      <c r="G91" s="19">
        <v>0</v>
      </c>
      <c r="H91" s="21">
        <v>0</v>
      </c>
      <c r="I91" s="19">
        <v>0</v>
      </c>
      <c r="J91" s="19">
        <v>0</v>
      </c>
      <c r="K91" s="19" t="e">
        <f>(H91-G91)*#REF!</f>
        <v>#REF!</v>
      </c>
      <c r="L91" s="19" t="e">
        <f t="shared" si="9"/>
        <v>#REF!</v>
      </c>
    </row>
    <row r="92" spans="1:12" ht="11.25" customHeight="1">
      <c r="A92" s="17">
        <v>42884</v>
      </c>
      <c r="B92" s="18" t="s">
        <v>153</v>
      </c>
      <c r="C92" s="18" t="s">
        <v>474</v>
      </c>
      <c r="D92" s="18">
        <v>620</v>
      </c>
      <c r="E92" s="19">
        <v>37</v>
      </c>
      <c r="F92" s="20">
        <v>37</v>
      </c>
      <c r="G92" s="19">
        <v>0</v>
      </c>
      <c r="H92" s="21">
        <v>0</v>
      </c>
      <c r="I92" s="19">
        <v>0</v>
      </c>
      <c r="J92" s="19">
        <v>0</v>
      </c>
      <c r="K92" s="19" t="e">
        <f>(H92-G92)*#REF!</f>
        <v>#REF!</v>
      </c>
      <c r="L92" s="19" t="e">
        <f t="shared" si="9"/>
        <v>#REF!</v>
      </c>
    </row>
    <row r="93" spans="1:12" ht="11.25" customHeight="1">
      <c r="A93" s="17">
        <v>42881</v>
      </c>
      <c r="B93" s="18" t="s">
        <v>540</v>
      </c>
      <c r="C93" s="18" t="s">
        <v>474</v>
      </c>
      <c r="D93" s="18">
        <v>470</v>
      </c>
      <c r="E93" s="19">
        <v>26.4</v>
      </c>
      <c r="F93" s="20">
        <v>27.4</v>
      </c>
      <c r="G93" s="19">
        <v>28.4</v>
      </c>
      <c r="H93" s="21">
        <v>29.4</v>
      </c>
      <c r="I93" s="19" t="e">
        <f>(F93-E93)*#REF!</f>
        <v>#REF!</v>
      </c>
      <c r="J93" s="19" t="e">
        <f>(G93-F93)*#REF!</f>
        <v>#REF!</v>
      </c>
      <c r="K93" s="19" t="e">
        <f>(H93-G93)*#REF!</f>
        <v>#REF!</v>
      </c>
      <c r="L93" s="19" t="e">
        <f t="shared" si="9"/>
        <v>#REF!</v>
      </c>
    </row>
    <row r="94" spans="1:12" ht="11.25" customHeight="1">
      <c r="A94" s="17">
        <v>42881</v>
      </c>
      <c r="B94" s="18" t="s">
        <v>468</v>
      </c>
      <c r="C94" s="18" t="s">
        <v>474</v>
      </c>
      <c r="D94" s="18">
        <v>225</v>
      </c>
      <c r="E94" s="19">
        <v>13.4</v>
      </c>
      <c r="F94" s="20">
        <v>14.05</v>
      </c>
      <c r="G94" s="19">
        <v>14.7</v>
      </c>
      <c r="H94" s="21">
        <v>0</v>
      </c>
      <c r="I94" s="19" t="e">
        <f>(F94-E94)*#REF!</f>
        <v>#REF!</v>
      </c>
      <c r="J94" s="19" t="e">
        <f>(G94-F94)*#REF!</f>
        <v>#REF!</v>
      </c>
      <c r="K94" s="19">
        <v>0</v>
      </c>
      <c r="L94" s="19" t="e">
        <f t="shared" si="9"/>
        <v>#REF!</v>
      </c>
    </row>
    <row r="95" spans="1:12" ht="11.25" customHeight="1">
      <c r="A95" s="17">
        <v>42881</v>
      </c>
      <c r="B95" s="18" t="s">
        <v>455</v>
      </c>
      <c r="C95" s="18" t="s">
        <v>474</v>
      </c>
      <c r="D95" s="18">
        <v>80</v>
      </c>
      <c r="E95" s="19">
        <v>7.5</v>
      </c>
      <c r="F95" s="20">
        <v>7.8</v>
      </c>
      <c r="G95" s="19">
        <v>0</v>
      </c>
      <c r="H95" s="21">
        <v>0</v>
      </c>
      <c r="I95" s="19" t="e">
        <f>(F95-E95)*#REF!</f>
        <v>#REF!</v>
      </c>
      <c r="J95" s="19">
        <v>0</v>
      </c>
      <c r="K95" s="19" t="e">
        <f>(H95-G95)*#REF!</f>
        <v>#REF!</v>
      </c>
      <c r="L95" s="19" t="e">
        <f t="shared" si="9"/>
        <v>#REF!</v>
      </c>
    </row>
    <row r="96" spans="1:12" ht="11.25" customHeight="1">
      <c r="A96" s="17">
        <v>42881</v>
      </c>
      <c r="B96" s="18" t="s">
        <v>540</v>
      </c>
      <c r="C96" s="18" t="s">
        <v>474</v>
      </c>
      <c r="D96" s="18">
        <v>480</v>
      </c>
      <c r="E96" s="19">
        <v>28</v>
      </c>
      <c r="F96" s="20">
        <v>29</v>
      </c>
      <c r="G96" s="19">
        <v>0</v>
      </c>
      <c r="H96" s="21">
        <v>0</v>
      </c>
      <c r="I96" s="19" t="e">
        <f>(F96-E96)*#REF!</f>
        <v>#REF!</v>
      </c>
      <c r="J96" s="19">
        <v>0</v>
      </c>
      <c r="K96" s="19" t="e">
        <f>(H96-G96)*#REF!</f>
        <v>#REF!</v>
      </c>
      <c r="L96" s="19" t="e">
        <f t="shared" ref="L96:L159" si="10">(I96+J96+K96)</f>
        <v>#REF!</v>
      </c>
    </row>
    <row r="97" spans="1:12" ht="11.25" customHeight="1">
      <c r="A97" s="17">
        <v>42880</v>
      </c>
      <c r="B97" s="18" t="s">
        <v>541</v>
      </c>
      <c r="C97" s="18" t="s">
        <v>474</v>
      </c>
      <c r="D97" s="18">
        <v>85</v>
      </c>
      <c r="E97" s="19">
        <v>8.3000000000000007</v>
      </c>
      <c r="F97" s="20">
        <v>8.6</v>
      </c>
      <c r="G97" s="19">
        <v>8.9</v>
      </c>
      <c r="H97" s="21">
        <v>9.1999999999999993</v>
      </c>
      <c r="I97" s="19" t="e">
        <f>(F97-E97)*#REF!</f>
        <v>#REF!</v>
      </c>
      <c r="J97" s="19" t="e">
        <f>(G97-F97)*#REF!</f>
        <v>#REF!</v>
      </c>
      <c r="K97" s="19" t="e">
        <f>(H97-G97)*#REF!</f>
        <v>#REF!</v>
      </c>
      <c r="L97" s="19" t="e">
        <f t="shared" si="10"/>
        <v>#REF!</v>
      </c>
    </row>
    <row r="98" spans="1:12" ht="11.25" customHeight="1">
      <c r="A98" s="17">
        <v>42880</v>
      </c>
      <c r="B98" s="18" t="s">
        <v>40</v>
      </c>
      <c r="C98" s="18" t="s">
        <v>474</v>
      </c>
      <c r="D98" s="18">
        <v>90</v>
      </c>
      <c r="E98" s="19">
        <v>5.45</v>
      </c>
      <c r="F98" s="20">
        <v>5.75</v>
      </c>
      <c r="G98" s="19">
        <v>6.05</v>
      </c>
      <c r="H98" s="21">
        <v>6.35</v>
      </c>
      <c r="I98" s="19" t="e">
        <f>(F98-E98)*#REF!</f>
        <v>#REF!</v>
      </c>
      <c r="J98" s="19" t="e">
        <f>(G98-F98)*#REF!</f>
        <v>#REF!</v>
      </c>
      <c r="K98" s="19" t="e">
        <f>(H98-G98)*#REF!</f>
        <v>#REF!</v>
      </c>
      <c r="L98" s="19" t="e">
        <f t="shared" si="10"/>
        <v>#REF!</v>
      </c>
    </row>
    <row r="99" spans="1:12" ht="11.25" customHeight="1">
      <c r="A99" s="17">
        <v>42880</v>
      </c>
      <c r="B99" s="18" t="s">
        <v>40</v>
      </c>
      <c r="C99" s="18" t="s">
        <v>474</v>
      </c>
      <c r="D99" s="18">
        <v>90</v>
      </c>
      <c r="E99" s="19">
        <v>7.55</v>
      </c>
      <c r="F99" s="20">
        <v>7.85</v>
      </c>
      <c r="G99" s="19">
        <v>8.15</v>
      </c>
      <c r="H99" s="21">
        <v>8.4499999999999993</v>
      </c>
      <c r="I99" s="19" t="e">
        <f>(F99-E99)*#REF!</f>
        <v>#REF!</v>
      </c>
      <c r="J99" s="19" t="e">
        <f>(G99-F99)*#REF!</f>
        <v>#REF!</v>
      </c>
      <c r="K99" s="19" t="e">
        <f>(H99-G99)*#REF!</f>
        <v>#REF!</v>
      </c>
      <c r="L99" s="19" t="e">
        <f t="shared" si="10"/>
        <v>#REF!</v>
      </c>
    </row>
    <row r="100" spans="1:12" ht="11.25" customHeight="1">
      <c r="A100" s="17">
        <v>42880</v>
      </c>
      <c r="B100" s="18" t="s">
        <v>542</v>
      </c>
      <c r="C100" s="18" t="s">
        <v>474</v>
      </c>
      <c r="D100" s="18">
        <v>80</v>
      </c>
      <c r="E100" s="19">
        <v>7.4</v>
      </c>
      <c r="F100" s="20">
        <v>7.65</v>
      </c>
      <c r="G100" s="19">
        <v>7.9</v>
      </c>
      <c r="H100" s="21">
        <v>8.15</v>
      </c>
      <c r="I100" s="19" t="e">
        <f>(F100-E100)*#REF!</f>
        <v>#REF!</v>
      </c>
      <c r="J100" s="19" t="e">
        <f>(G100-F100)*#REF!</f>
        <v>#REF!</v>
      </c>
      <c r="K100" s="19" t="e">
        <f>(H100-G100)*#REF!</f>
        <v>#REF!</v>
      </c>
      <c r="L100" s="19" t="e">
        <f t="shared" si="10"/>
        <v>#REF!</v>
      </c>
    </row>
    <row r="101" spans="1:12" ht="11.25" customHeight="1">
      <c r="A101" s="17">
        <v>42880</v>
      </c>
      <c r="B101" s="18" t="s">
        <v>543</v>
      </c>
      <c r="C101" s="18" t="s">
        <v>474</v>
      </c>
      <c r="D101" s="18">
        <v>210</v>
      </c>
      <c r="E101" s="19">
        <v>10.7</v>
      </c>
      <c r="F101" s="20">
        <v>11.05</v>
      </c>
      <c r="G101" s="19">
        <v>11.4</v>
      </c>
      <c r="H101" s="21">
        <v>0</v>
      </c>
      <c r="I101" s="19" t="e">
        <f>(F101-E101)*#REF!</f>
        <v>#REF!</v>
      </c>
      <c r="J101" s="19" t="e">
        <f>(G101-F101)*#REF!</f>
        <v>#REF!</v>
      </c>
      <c r="K101" s="19">
        <v>0</v>
      </c>
      <c r="L101" s="19" t="e">
        <f t="shared" si="10"/>
        <v>#REF!</v>
      </c>
    </row>
    <row r="102" spans="1:12" ht="11.25" customHeight="1">
      <c r="A102" s="17">
        <v>42879</v>
      </c>
      <c r="B102" s="18" t="s">
        <v>544</v>
      </c>
      <c r="C102" s="18" t="s">
        <v>474</v>
      </c>
      <c r="D102" s="18">
        <v>430</v>
      </c>
      <c r="E102" s="19">
        <v>26.3</v>
      </c>
      <c r="F102" s="20">
        <v>27.3</v>
      </c>
      <c r="G102" s="19">
        <v>28.3</v>
      </c>
      <c r="H102" s="21">
        <v>29.3</v>
      </c>
      <c r="I102" s="19" t="e">
        <f>(F102-E102)*#REF!</f>
        <v>#REF!</v>
      </c>
      <c r="J102" s="19" t="e">
        <f>(G102-F102)*#REF!</f>
        <v>#REF!</v>
      </c>
      <c r="K102" s="19" t="e">
        <f>(H102-G102)*#REF!</f>
        <v>#REF!</v>
      </c>
      <c r="L102" s="19" t="e">
        <f t="shared" si="10"/>
        <v>#REF!</v>
      </c>
    </row>
    <row r="103" spans="1:12" ht="11.25" customHeight="1">
      <c r="A103" s="17">
        <v>42879</v>
      </c>
      <c r="B103" s="18" t="s">
        <v>461</v>
      </c>
      <c r="C103" s="18" t="s">
        <v>474</v>
      </c>
      <c r="D103" s="18">
        <v>620</v>
      </c>
      <c r="E103" s="19">
        <v>11</v>
      </c>
      <c r="F103" s="20">
        <v>12.3</v>
      </c>
      <c r="G103" s="19">
        <v>13.6</v>
      </c>
      <c r="H103" s="21">
        <v>0</v>
      </c>
      <c r="I103" s="19" t="e">
        <f>(F103-E103)*#REF!</f>
        <v>#REF!</v>
      </c>
      <c r="J103" s="19" t="e">
        <f>(G103-F103)*#REF!</f>
        <v>#REF!</v>
      </c>
      <c r="K103" s="19">
        <v>0</v>
      </c>
      <c r="L103" s="19" t="e">
        <f t="shared" si="10"/>
        <v>#REF!</v>
      </c>
    </row>
    <row r="104" spans="1:12" ht="11.25" customHeight="1">
      <c r="A104" s="17">
        <v>42879</v>
      </c>
      <c r="B104" s="18" t="s">
        <v>545</v>
      </c>
      <c r="C104" s="18" t="s">
        <v>474</v>
      </c>
      <c r="D104" s="18">
        <v>450</v>
      </c>
      <c r="E104" s="19">
        <v>27.2</v>
      </c>
      <c r="F104" s="20">
        <v>28.5</v>
      </c>
      <c r="G104" s="19">
        <v>29.8</v>
      </c>
      <c r="H104" s="21">
        <v>0</v>
      </c>
      <c r="I104" s="19" t="e">
        <f>(F104-E104)*#REF!</f>
        <v>#REF!</v>
      </c>
      <c r="J104" s="19" t="e">
        <f>(G104-F104)*#REF!</f>
        <v>#REF!</v>
      </c>
      <c r="K104" s="19">
        <v>0</v>
      </c>
      <c r="L104" s="19" t="e">
        <f t="shared" si="10"/>
        <v>#REF!</v>
      </c>
    </row>
    <row r="105" spans="1:12" ht="11.25" customHeight="1">
      <c r="A105" s="17">
        <v>42878</v>
      </c>
      <c r="B105" s="18" t="s">
        <v>492</v>
      </c>
      <c r="C105" s="18" t="s">
        <v>474</v>
      </c>
      <c r="D105" s="18">
        <v>195</v>
      </c>
      <c r="E105" s="19">
        <v>6</v>
      </c>
      <c r="F105" s="20">
        <v>6.6</v>
      </c>
      <c r="G105" s="19">
        <v>7.2</v>
      </c>
      <c r="H105" s="21">
        <v>7.8</v>
      </c>
      <c r="I105" s="19" t="e">
        <f>(F105-E105)*#REF!</f>
        <v>#REF!</v>
      </c>
      <c r="J105" s="19" t="e">
        <f>(G105-F105)*#REF!</f>
        <v>#REF!</v>
      </c>
      <c r="K105" s="19" t="e">
        <f>(H105-G105)*#REF!</f>
        <v>#REF!</v>
      </c>
      <c r="L105" s="19" t="e">
        <f t="shared" si="10"/>
        <v>#REF!</v>
      </c>
    </row>
    <row r="106" spans="1:12" ht="11.25" customHeight="1">
      <c r="A106" s="17">
        <v>42878</v>
      </c>
      <c r="B106" s="18" t="s">
        <v>446</v>
      </c>
      <c r="C106" s="18" t="s">
        <v>474</v>
      </c>
      <c r="D106" s="18">
        <v>220</v>
      </c>
      <c r="E106" s="19">
        <v>13</v>
      </c>
      <c r="F106" s="20">
        <v>13.6</v>
      </c>
      <c r="G106" s="19">
        <v>0</v>
      </c>
      <c r="H106" s="21">
        <v>0</v>
      </c>
      <c r="I106" s="19" t="e">
        <f>(F106-E106)*#REF!</f>
        <v>#REF!</v>
      </c>
      <c r="J106" s="19">
        <v>0</v>
      </c>
      <c r="K106" s="19">
        <v>0</v>
      </c>
      <c r="L106" s="19" t="e">
        <f t="shared" si="10"/>
        <v>#REF!</v>
      </c>
    </row>
    <row r="107" spans="1:12" ht="11.25" customHeight="1">
      <c r="A107" s="17">
        <v>42878</v>
      </c>
      <c r="B107" s="18" t="s">
        <v>546</v>
      </c>
      <c r="C107" s="18" t="s">
        <v>474</v>
      </c>
      <c r="D107" s="18">
        <v>840</v>
      </c>
      <c r="E107" s="19">
        <v>19</v>
      </c>
      <c r="F107" s="20">
        <v>13</v>
      </c>
      <c r="G107" s="19">
        <v>0</v>
      </c>
      <c r="H107" s="21">
        <v>0</v>
      </c>
      <c r="I107" s="23" t="e">
        <f>(F107-E107)*#REF!</f>
        <v>#REF!</v>
      </c>
      <c r="J107" s="19">
        <v>0</v>
      </c>
      <c r="K107" s="19" t="e">
        <f>(H107-G107)*#REF!</f>
        <v>#REF!</v>
      </c>
      <c r="L107" s="23" t="e">
        <f t="shared" si="10"/>
        <v>#REF!</v>
      </c>
    </row>
    <row r="108" spans="1:12" ht="11.25" customHeight="1">
      <c r="A108" s="17">
        <v>42877</v>
      </c>
      <c r="B108" s="18" t="s">
        <v>547</v>
      </c>
      <c r="C108" s="18" t="s">
        <v>474</v>
      </c>
      <c r="D108" s="18">
        <v>110</v>
      </c>
      <c r="E108" s="19">
        <v>4.5</v>
      </c>
      <c r="F108" s="20">
        <v>4.8</v>
      </c>
      <c r="G108" s="19">
        <v>5.0999999999999996</v>
      </c>
      <c r="H108" s="21">
        <v>5.4</v>
      </c>
      <c r="I108" s="19" t="e">
        <f>(F108-E108)*#REF!</f>
        <v>#REF!</v>
      </c>
      <c r="J108" s="19" t="e">
        <f>(G108-F108)*#REF!</f>
        <v>#REF!</v>
      </c>
      <c r="K108" s="19" t="e">
        <f>(H108-G108)*#REF!</f>
        <v>#REF!</v>
      </c>
      <c r="L108" s="19" t="e">
        <f t="shared" si="10"/>
        <v>#REF!</v>
      </c>
    </row>
    <row r="109" spans="1:12" ht="11.25" customHeight="1">
      <c r="A109" s="17">
        <v>42877</v>
      </c>
      <c r="B109" s="18" t="s">
        <v>502</v>
      </c>
      <c r="C109" s="18" t="s">
        <v>474</v>
      </c>
      <c r="D109" s="18">
        <v>420</v>
      </c>
      <c r="E109" s="19">
        <v>14.5</v>
      </c>
      <c r="F109" s="20">
        <v>15.3</v>
      </c>
      <c r="G109" s="19">
        <v>16.100000000000001</v>
      </c>
      <c r="H109" s="21">
        <v>16.899999999999999</v>
      </c>
      <c r="I109" s="19" t="e">
        <f>(F109-E109)*#REF!</f>
        <v>#REF!</v>
      </c>
      <c r="J109" s="19" t="e">
        <f>(G109-F109)*#REF!</f>
        <v>#REF!</v>
      </c>
      <c r="K109" s="19" t="e">
        <f>(H109-G109)*#REF!</f>
        <v>#REF!</v>
      </c>
      <c r="L109" s="19" t="e">
        <f t="shared" si="10"/>
        <v>#REF!</v>
      </c>
    </row>
    <row r="110" spans="1:12" ht="11.25" customHeight="1">
      <c r="A110" s="17">
        <v>42877</v>
      </c>
      <c r="B110" s="18" t="s">
        <v>502</v>
      </c>
      <c r="C110" s="18" t="s">
        <v>474</v>
      </c>
      <c r="D110" s="18">
        <v>430</v>
      </c>
      <c r="E110" s="19">
        <v>12</v>
      </c>
      <c r="F110" s="20">
        <v>12.8</v>
      </c>
      <c r="G110" s="19">
        <v>13.6</v>
      </c>
      <c r="H110" s="21">
        <v>0</v>
      </c>
      <c r="I110" s="19" t="e">
        <f>(F110-E110)*#REF!</f>
        <v>#REF!</v>
      </c>
      <c r="J110" s="19" t="e">
        <f>(G110-F110)*#REF!</f>
        <v>#REF!</v>
      </c>
      <c r="K110" s="19">
        <v>0</v>
      </c>
      <c r="L110" s="19" t="e">
        <f t="shared" si="10"/>
        <v>#REF!</v>
      </c>
    </row>
    <row r="111" spans="1:12" ht="11.25" customHeight="1">
      <c r="A111" s="17">
        <v>42877</v>
      </c>
      <c r="B111" s="18" t="s">
        <v>21</v>
      </c>
      <c r="C111" s="18" t="s">
        <v>474</v>
      </c>
      <c r="D111" s="18">
        <v>205</v>
      </c>
      <c r="E111" s="19">
        <v>7.35</v>
      </c>
      <c r="F111" s="20">
        <v>7.75</v>
      </c>
      <c r="G111" s="19">
        <v>8.15</v>
      </c>
      <c r="H111" s="21">
        <v>0</v>
      </c>
      <c r="I111" s="19" t="e">
        <f>(F111-E111)*#REF!</f>
        <v>#REF!</v>
      </c>
      <c r="J111" s="19" t="e">
        <f>(G111-F111)*#REF!</f>
        <v>#REF!</v>
      </c>
      <c r="K111" s="19">
        <v>0</v>
      </c>
      <c r="L111" s="19" t="e">
        <f t="shared" si="10"/>
        <v>#REF!</v>
      </c>
    </row>
    <row r="112" spans="1:12" ht="11.25" customHeight="1">
      <c r="A112" s="17">
        <v>42877</v>
      </c>
      <c r="B112" s="18" t="s">
        <v>439</v>
      </c>
      <c r="C112" s="18" t="s">
        <v>474</v>
      </c>
      <c r="D112" s="18">
        <v>500</v>
      </c>
      <c r="E112" s="19">
        <v>19.7</v>
      </c>
      <c r="F112" s="20">
        <v>14.9</v>
      </c>
      <c r="G112" s="19">
        <v>0</v>
      </c>
      <c r="H112" s="21">
        <v>0</v>
      </c>
      <c r="I112" s="23" t="e">
        <f>(F112-E112)*#REF!</f>
        <v>#REF!</v>
      </c>
      <c r="J112" s="19">
        <v>0</v>
      </c>
      <c r="K112" s="19" t="e">
        <f>(H112-G112)*#REF!</f>
        <v>#REF!</v>
      </c>
      <c r="L112" s="23" t="e">
        <f t="shared" si="10"/>
        <v>#REF!</v>
      </c>
    </row>
    <row r="113" spans="1:12" ht="11.25" customHeight="1">
      <c r="A113" s="17">
        <v>42874</v>
      </c>
      <c r="B113" s="18" t="s">
        <v>548</v>
      </c>
      <c r="C113" s="18" t="s">
        <v>474</v>
      </c>
      <c r="D113" s="18">
        <v>115</v>
      </c>
      <c r="E113" s="19">
        <v>3.25</v>
      </c>
      <c r="F113" s="20">
        <v>3.5</v>
      </c>
      <c r="G113" s="19">
        <v>3.75</v>
      </c>
      <c r="H113" s="21">
        <v>4</v>
      </c>
      <c r="I113" s="19" t="e">
        <f>(F113-E113)*#REF!</f>
        <v>#REF!</v>
      </c>
      <c r="J113" s="19" t="e">
        <f>(G113-F113)*#REF!</f>
        <v>#REF!</v>
      </c>
      <c r="K113" s="19" t="e">
        <f>(H113-G113)*#REF!</f>
        <v>#REF!</v>
      </c>
      <c r="L113" s="19" t="e">
        <f t="shared" si="10"/>
        <v>#REF!</v>
      </c>
    </row>
    <row r="114" spans="1:12" ht="11.25" customHeight="1">
      <c r="A114" s="17">
        <v>42874</v>
      </c>
      <c r="B114" s="18" t="s">
        <v>318</v>
      </c>
      <c r="C114" s="18" t="s">
        <v>474</v>
      </c>
      <c r="D114" s="18">
        <v>170</v>
      </c>
      <c r="E114" s="19">
        <v>7.65</v>
      </c>
      <c r="F114" s="20">
        <v>7.9</v>
      </c>
      <c r="G114" s="19">
        <v>8.15</v>
      </c>
      <c r="H114" s="21">
        <v>8.4</v>
      </c>
      <c r="I114" s="19" t="e">
        <f>(F114-E114)*#REF!</f>
        <v>#REF!</v>
      </c>
      <c r="J114" s="19" t="e">
        <f>(G114-F114)*#REF!</f>
        <v>#REF!</v>
      </c>
      <c r="K114" s="19" t="e">
        <f>(H114-G114)*#REF!</f>
        <v>#REF!</v>
      </c>
      <c r="L114" s="19" t="e">
        <f t="shared" si="10"/>
        <v>#REF!</v>
      </c>
    </row>
    <row r="115" spans="1:12" ht="11.25" customHeight="1">
      <c r="A115" s="17">
        <v>42874</v>
      </c>
      <c r="B115" s="18" t="s">
        <v>74</v>
      </c>
      <c r="C115" s="18" t="s">
        <v>474</v>
      </c>
      <c r="D115" s="18">
        <v>155</v>
      </c>
      <c r="E115" s="19">
        <v>7.1</v>
      </c>
      <c r="F115" s="20">
        <v>7.7</v>
      </c>
      <c r="G115" s="19">
        <v>0</v>
      </c>
      <c r="H115" s="21">
        <v>0</v>
      </c>
      <c r="I115" s="19" t="e">
        <f>(F115-E115)*#REF!</f>
        <v>#REF!</v>
      </c>
      <c r="J115" s="19">
        <v>0</v>
      </c>
      <c r="K115" s="19" t="e">
        <f>(H115-G115)*#REF!</f>
        <v>#REF!</v>
      </c>
      <c r="L115" s="19" t="e">
        <f t="shared" si="10"/>
        <v>#REF!</v>
      </c>
    </row>
    <row r="116" spans="1:12" ht="11.25" customHeight="1">
      <c r="A116" s="17">
        <v>42874</v>
      </c>
      <c r="B116" s="18" t="s">
        <v>318</v>
      </c>
      <c r="C116" s="18" t="s">
        <v>474</v>
      </c>
      <c r="D116" s="18">
        <v>170</v>
      </c>
      <c r="E116" s="19">
        <v>8.4499999999999993</v>
      </c>
      <c r="F116" s="20">
        <v>8.4499999999999993</v>
      </c>
      <c r="G116" s="19">
        <v>0</v>
      </c>
      <c r="H116" s="21">
        <v>0</v>
      </c>
      <c r="I116" s="19">
        <v>0</v>
      </c>
      <c r="J116" s="19">
        <v>0</v>
      </c>
      <c r="K116" s="19" t="e">
        <f>(H116-G116)*#REF!</f>
        <v>#REF!</v>
      </c>
      <c r="L116" s="19" t="e">
        <f t="shared" si="10"/>
        <v>#REF!</v>
      </c>
    </row>
    <row r="117" spans="1:12" ht="11.25" customHeight="1">
      <c r="A117" s="17">
        <v>42874</v>
      </c>
      <c r="B117" s="18" t="s">
        <v>61</v>
      </c>
      <c r="C117" s="18" t="s">
        <v>474</v>
      </c>
      <c r="D117" s="18">
        <v>490</v>
      </c>
      <c r="E117" s="19">
        <v>12</v>
      </c>
      <c r="F117" s="20">
        <v>9</v>
      </c>
      <c r="G117" s="19">
        <v>0</v>
      </c>
      <c r="H117" s="21">
        <v>0</v>
      </c>
      <c r="I117" s="23" t="e">
        <f>(F117-E117)*#REF!</f>
        <v>#REF!</v>
      </c>
      <c r="J117" s="19">
        <v>0</v>
      </c>
      <c r="K117" s="19" t="e">
        <f>(H117-G117)*#REF!</f>
        <v>#REF!</v>
      </c>
      <c r="L117" s="23" t="e">
        <f t="shared" si="10"/>
        <v>#REF!</v>
      </c>
    </row>
    <row r="118" spans="1:12" ht="11.25" customHeight="1">
      <c r="A118" s="17">
        <v>42873</v>
      </c>
      <c r="B118" s="18" t="s">
        <v>479</v>
      </c>
      <c r="C118" s="18" t="s">
        <v>474</v>
      </c>
      <c r="D118" s="18">
        <v>1750</v>
      </c>
      <c r="E118" s="19">
        <v>65</v>
      </c>
      <c r="F118" s="20">
        <v>68</v>
      </c>
      <c r="G118" s="19">
        <v>71</v>
      </c>
      <c r="H118" s="21">
        <v>74</v>
      </c>
      <c r="I118" s="19" t="e">
        <f>(F118-E118)*#REF!</f>
        <v>#REF!</v>
      </c>
      <c r="J118" s="19" t="e">
        <f>(G118-F118)*#REF!</f>
        <v>#REF!</v>
      </c>
      <c r="K118" s="19" t="e">
        <f>(H118-G118)*#REF!</f>
        <v>#REF!</v>
      </c>
      <c r="L118" s="19" t="e">
        <f t="shared" si="10"/>
        <v>#REF!</v>
      </c>
    </row>
    <row r="119" spans="1:12" ht="11.25" customHeight="1">
      <c r="A119" s="17">
        <v>42873</v>
      </c>
      <c r="B119" s="18" t="s">
        <v>239</v>
      </c>
      <c r="C119" s="18" t="s">
        <v>474</v>
      </c>
      <c r="D119" s="18">
        <v>120</v>
      </c>
      <c r="E119" s="19">
        <v>7.75</v>
      </c>
      <c r="F119" s="20">
        <v>8</v>
      </c>
      <c r="G119" s="19">
        <v>8.25</v>
      </c>
      <c r="H119" s="21">
        <v>8.5</v>
      </c>
      <c r="I119" s="19" t="e">
        <f>(F119-E119)*#REF!</f>
        <v>#REF!</v>
      </c>
      <c r="J119" s="19" t="e">
        <f>(G119-F119)*#REF!</f>
        <v>#REF!</v>
      </c>
      <c r="K119" s="19" t="e">
        <f>(H119-G119)*#REF!</f>
        <v>#REF!</v>
      </c>
      <c r="L119" s="19" t="e">
        <f>(I119+J119+K119)</f>
        <v>#REF!</v>
      </c>
    </row>
    <row r="120" spans="1:12" ht="11.25" customHeight="1">
      <c r="A120" s="17">
        <v>42873</v>
      </c>
      <c r="B120" s="18" t="s">
        <v>549</v>
      </c>
      <c r="C120" s="18" t="s">
        <v>474</v>
      </c>
      <c r="D120" s="18">
        <v>150</v>
      </c>
      <c r="E120" s="19">
        <v>8</v>
      </c>
      <c r="F120" s="20">
        <v>8.4</v>
      </c>
      <c r="G120" s="19">
        <v>8.8000000000000007</v>
      </c>
      <c r="H120" s="21">
        <v>0</v>
      </c>
      <c r="I120" s="19" t="e">
        <f>(F120-E120)*#REF!</f>
        <v>#REF!</v>
      </c>
      <c r="J120" s="19" t="e">
        <f>(G120-F120)*#REF!</f>
        <v>#REF!</v>
      </c>
      <c r="K120" s="19">
        <v>0</v>
      </c>
      <c r="L120" s="19" t="e">
        <f>(I120+J120+K120)</f>
        <v>#REF!</v>
      </c>
    </row>
    <row r="121" spans="1:12" ht="11.25" customHeight="1">
      <c r="A121" s="17">
        <v>42873</v>
      </c>
      <c r="B121" s="18" t="s">
        <v>443</v>
      </c>
      <c r="C121" s="18" t="s">
        <v>474</v>
      </c>
      <c r="D121" s="18">
        <v>85</v>
      </c>
      <c r="E121" s="19">
        <v>3.65</v>
      </c>
      <c r="F121" s="20">
        <v>3.65</v>
      </c>
      <c r="G121" s="19">
        <v>0</v>
      </c>
      <c r="H121" s="21">
        <v>0</v>
      </c>
      <c r="I121" s="19" t="e">
        <f>(F121-E121)*#REF!</f>
        <v>#REF!</v>
      </c>
      <c r="J121" s="19">
        <v>0</v>
      </c>
      <c r="K121" s="19" t="e">
        <f>(H121-G121)*#REF!</f>
        <v>#REF!</v>
      </c>
      <c r="L121" s="19" t="e">
        <f t="shared" si="10"/>
        <v>#REF!</v>
      </c>
    </row>
    <row r="122" spans="1:12" ht="11.25" customHeight="1">
      <c r="A122" s="17">
        <v>42873</v>
      </c>
      <c r="B122" s="18" t="s">
        <v>438</v>
      </c>
      <c r="C122" s="18" t="s">
        <v>474</v>
      </c>
      <c r="D122" s="18">
        <v>520</v>
      </c>
      <c r="E122" s="19">
        <v>26</v>
      </c>
      <c r="F122" s="20">
        <v>21.2</v>
      </c>
      <c r="G122" s="19">
        <v>0</v>
      </c>
      <c r="H122" s="21">
        <v>0</v>
      </c>
      <c r="I122" s="23" t="e">
        <f>(F122-E122)*#REF!</f>
        <v>#REF!</v>
      </c>
      <c r="J122" s="19">
        <v>0</v>
      </c>
      <c r="K122" s="19">
        <v>0</v>
      </c>
      <c r="L122" s="23" t="e">
        <f t="shared" si="10"/>
        <v>#REF!</v>
      </c>
    </row>
    <row r="123" spans="1:12" ht="11.25" customHeight="1">
      <c r="A123" s="17">
        <v>42872</v>
      </c>
      <c r="B123" s="18" t="s">
        <v>61</v>
      </c>
      <c r="C123" s="18" t="s">
        <v>474</v>
      </c>
      <c r="D123" s="18">
        <v>460</v>
      </c>
      <c r="E123" s="19">
        <v>18.7</v>
      </c>
      <c r="F123" s="20">
        <v>19.7</v>
      </c>
      <c r="G123" s="19">
        <v>20.7</v>
      </c>
      <c r="H123" s="21">
        <v>21.7</v>
      </c>
      <c r="I123" s="19" t="e">
        <f>(F123-E123)*#REF!</f>
        <v>#REF!</v>
      </c>
      <c r="J123" s="19" t="e">
        <f>(G123-F123)*#REF!</f>
        <v>#REF!</v>
      </c>
      <c r="K123" s="19" t="e">
        <f>(H123-G123)*#REF!</f>
        <v>#REF!</v>
      </c>
      <c r="L123" s="19" t="e">
        <f t="shared" si="10"/>
        <v>#REF!</v>
      </c>
    </row>
    <row r="124" spans="1:12" ht="11.25" customHeight="1">
      <c r="A124" s="17">
        <v>42872</v>
      </c>
      <c r="B124" s="18" t="s">
        <v>488</v>
      </c>
      <c r="C124" s="18" t="s">
        <v>474</v>
      </c>
      <c r="D124" s="18">
        <v>100</v>
      </c>
      <c r="E124" s="19">
        <v>4.3</v>
      </c>
      <c r="F124" s="20">
        <v>4.55</v>
      </c>
      <c r="G124" s="19">
        <v>4.8</v>
      </c>
      <c r="H124" s="21">
        <v>5.05</v>
      </c>
      <c r="I124" s="19" t="e">
        <f>(F124-E124)*#REF!</f>
        <v>#REF!</v>
      </c>
      <c r="J124" s="19" t="e">
        <f>(G124-F124)*#REF!</f>
        <v>#REF!</v>
      </c>
      <c r="K124" s="19" t="e">
        <f>(H124-G124)*#REF!</f>
        <v>#REF!</v>
      </c>
      <c r="L124" s="19" t="e">
        <f t="shared" si="10"/>
        <v>#REF!</v>
      </c>
    </row>
    <row r="125" spans="1:12" ht="11.25" customHeight="1">
      <c r="A125" s="17">
        <v>42872</v>
      </c>
      <c r="B125" s="18" t="s">
        <v>499</v>
      </c>
      <c r="C125" s="18" t="s">
        <v>474</v>
      </c>
      <c r="D125" s="18">
        <v>1060</v>
      </c>
      <c r="E125" s="19">
        <v>33.5</v>
      </c>
      <c r="F125" s="20">
        <v>36</v>
      </c>
      <c r="G125" s="19">
        <v>38.5</v>
      </c>
      <c r="H125" s="21">
        <v>0</v>
      </c>
      <c r="I125" s="19" t="e">
        <f>(F125-E125)*#REF!</f>
        <v>#REF!</v>
      </c>
      <c r="J125" s="19" t="e">
        <f>(G125-F125)*#REF!</f>
        <v>#REF!</v>
      </c>
      <c r="K125" s="19">
        <v>0</v>
      </c>
      <c r="L125" s="19" t="e">
        <f t="shared" si="10"/>
        <v>#REF!</v>
      </c>
    </row>
    <row r="126" spans="1:12" ht="11.25" customHeight="1">
      <c r="A126" s="17">
        <v>42872</v>
      </c>
      <c r="B126" s="18" t="s">
        <v>437</v>
      </c>
      <c r="C126" s="18" t="s">
        <v>474</v>
      </c>
      <c r="D126" s="18">
        <v>200</v>
      </c>
      <c r="E126" s="19">
        <v>11.3</v>
      </c>
      <c r="F126" s="20">
        <v>11.95</v>
      </c>
      <c r="G126" s="19">
        <v>12.6</v>
      </c>
      <c r="H126" s="21">
        <v>0</v>
      </c>
      <c r="I126" s="19" t="e">
        <f>(F126-E126)*#REF!</f>
        <v>#REF!</v>
      </c>
      <c r="J126" s="19" t="e">
        <f>(G126-F126)*#REF!</f>
        <v>#REF!</v>
      </c>
      <c r="K126" s="19">
        <v>0</v>
      </c>
      <c r="L126" s="19" t="e">
        <f t="shared" si="10"/>
        <v>#REF!</v>
      </c>
    </row>
    <row r="127" spans="1:12" ht="11.25" customHeight="1">
      <c r="A127" s="17">
        <v>42872</v>
      </c>
      <c r="B127" s="18" t="s">
        <v>21</v>
      </c>
      <c r="C127" s="18" t="s">
        <v>474</v>
      </c>
      <c r="D127" s="18">
        <v>205</v>
      </c>
      <c r="E127" s="19">
        <v>11.2</v>
      </c>
      <c r="F127" s="20">
        <v>11.2</v>
      </c>
      <c r="G127" s="19">
        <v>0</v>
      </c>
      <c r="H127" s="21">
        <v>0</v>
      </c>
      <c r="I127" s="19" t="e">
        <f>(F127-E127)*#REF!</f>
        <v>#REF!</v>
      </c>
      <c r="J127" s="19">
        <v>0</v>
      </c>
      <c r="K127" s="19">
        <v>0</v>
      </c>
      <c r="L127" s="19" t="e">
        <f t="shared" si="10"/>
        <v>#REF!</v>
      </c>
    </row>
    <row r="128" spans="1:12" ht="11.25" customHeight="1">
      <c r="A128" s="17">
        <v>42871</v>
      </c>
      <c r="B128" s="18" t="s">
        <v>130</v>
      </c>
      <c r="C128" s="18" t="s">
        <v>474</v>
      </c>
      <c r="D128" s="18">
        <v>85</v>
      </c>
      <c r="E128" s="19">
        <v>3.6</v>
      </c>
      <c r="F128" s="20">
        <v>3.9</v>
      </c>
      <c r="G128" s="19">
        <v>4.2</v>
      </c>
      <c r="H128" s="21">
        <v>0</v>
      </c>
      <c r="I128" s="19" t="e">
        <f>(F128-E128)*#REF!</f>
        <v>#REF!</v>
      </c>
      <c r="J128" s="19" t="e">
        <f>(G128-F128)*#REF!</f>
        <v>#REF!</v>
      </c>
      <c r="K128" s="19">
        <v>0</v>
      </c>
      <c r="L128" s="19" t="e">
        <f t="shared" si="10"/>
        <v>#REF!</v>
      </c>
    </row>
    <row r="129" spans="1:12" ht="11.25" customHeight="1">
      <c r="A129" s="17">
        <v>42871</v>
      </c>
      <c r="B129" s="18" t="s">
        <v>450</v>
      </c>
      <c r="C129" s="18" t="s">
        <v>474</v>
      </c>
      <c r="D129" s="18">
        <v>510</v>
      </c>
      <c r="E129" s="19">
        <v>17</v>
      </c>
      <c r="F129" s="20">
        <v>18</v>
      </c>
      <c r="G129" s="19">
        <v>19</v>
      </c>
      <c r="H129" s="21">
        <v>0</v>
      </c>
      <c r="I129" s="19" t="e">
        <f>(F129-E129)*#REF!</f>
        <v>#REF!</v>
      </c>
      <c r="J129" s="19" t="e">
        <f>(G129-F129)*#REF!</f>
        <v>#REF!</v>
      </c>
      <c r="K129" s="19">
        <v>0</v>
      </c>
      <c r="L129" s="19" t="e">
        <f t="shared" si="10"/>
        <v>#REF!</v>
      </c>
    </row>
    <row r="130" spans="1:12" ht="11.25" customHeight="1">
      <c r="A130" s="17">
        <v>42871</v>
      </c>
      <c r="B130" s="18" t="s">
        <v>550</v>
      </c>
      <c r="C130" s="18" t="s">
        <v>474</v>
      </c>
      <c r="D130" s="18">
        <v>220</v>
      </c>
      <c r="E130" s="19">
        <v>6.3</v>
      </c>
      <c r="F130" s="20">
        <v>6.65</v>
      </c>
      <c r="G130" s="19">
        <v>0</v>
      </c>
      <c r="H130" s="21">
        <v>0</v>
      </c>
      <c r="I130" s="19" t="e">
        <f>(F130-E130)*#REF!</f>
        <v>#REF!</v>
      </c>
      <c r="J130" s="19">
        <v>0</v>
      </c>
      <c r="K130" s="19" t="e">
        <f>(H130-G130)*#REF!</f>
        <v>#REF!</v>
      </c>
      <c r="L130" s="19" t="e">
        <f t="shared" si="10"/>
        <v>#REF!</v>
      </c>
    </row>
    <row r="131" spans="1:12" ht="11.25" customHeight="1">
      <c r="A131" s="17">
        <v>42871</v>
      </c>
      <c r="B131" s="18" t="s">
        <v>547</v>
      </c>
      <c r="C131" s="18" t="s">
        <v>474</v>
      </c>
      <c r="D131" s="18">
        <v>115</v>
      </c>
      <c r="E131" s="19">
        <v>5</v>
      </c>
      <c r="F131" s="20">
        <v>5.2</v>
      </c>
      <c r="G131" s="19">
        <v>0</v>
      </c>
      <c r="H131" s="21">
        <v>0</v>
      </c>
      <c r="I131" s="19" t="e">
        <f>(F131-E131)*#REF!</f>
        <v>#REF!</v>
      </c>
      <c r="J131" s="19">
        <v>0</v>
      </c>
      <c r="K131" s="19">
        <v>0</v>
      </c>
      <c r="L131" s="19" t="e">
        <f t="shared" si="10"/>
        <v>#REF!</v>
      </c>
    </row>
    <row r="132" spans="1:12" ht="11.25" customHeight="1">
      <c r="A132" s="17">
        <v>42870</v>
      </c>
      <c r="B132" s="18" t="s">
        <v>78</v>
      </c>
      <c r="C132" s="18" t="s">
        <v>474</v>
      </c>
      <c r="D132" s="18">
        <v>90</v>
      </c>
      <c r="E132" s="19">
        <v>3.4</v>
      </c>
      <c r="F132" s="20">
        <v>3.7</v>
      </c>
      <c r="G132" s="19">
        <v>4</v>
      </c>
      <c r="H132" s="21">
        <v>4.3</v>
      </c>
      <c r="I132" s="19" t="e">
        <f>(F132-E132)*#REF!</f>
        <v>#REF!</v>
      </c>
      <c r="J132" s="19" t="e">
        <f>(G132-F132)*#REF!</f>
        <v>#REF!</v>
      </c>
      <c r="K132" s="19" t="e">
        <f>(H132-G132)*#REF!</f>
        <v>#REF!</v>
      </c>
      <c r="L132" s="19" t="e">
        <f t="shared" si="10"/>
        <v>#REF!</v>
      </c>
    </row>
    <row r="133" spans="1:12" ht="11.25" customHeight="1">
      <c r="A133" s="17">
        <v>42870</v>
      </c>
      <c r="B133" s="18" t="s">
        <v>16</v>
      </c>
      <c r="C133" s="18" t="s">
        <v>474</v>
      </c>
      <c r="D133" s="18">
        <v>900</v>
      </c>
      <c r="E133" s="19">
        <v>37</v>
      </c>
      <c r="F133" s="20">
        <v>39</v>
      </c>
      <c r="G133" s="19">
        <v>41</v>
      </c>
      <c r="H133" s="21">
        <v>43</v>
      </c>
      <c r="I133" s="19" t="e">
        <f>(F133-E133)*#REF!</f>
        <v>#REF!</v>
      </c>
      <c r="J133" s="19" t="e">
        <f>(G133-F133)*#REF!</f>
        <v>#REF!</v>
      </c>
      <c r="K133" s="19" t="e">
        <f>(H133-G133)*#REF!</f>
        <v>#REF!</v>
      </c>
      <c r="L133" s="19" t="e">
        <f t="shared" si="10"/>
        <v>#REF!</v>
      </c>
    </row>
    <row r="134" spans="1:12" ht="11.25" customHeight="1">
      <c r="A134" s="17">
        <v>42870</v>
      </c>
      <c r="B134" s="18" t="s">
        <v>222</v>
      </c>
      <c r="C134" s="18" t="s">
        <v>474</v>
      </c>
      <c r="D134" s="18">
        <v>440</v>
      </c>
      <c r="E134" s="19">
        <v>14.7</v>
      </c>
      <c r="F134" s="20">
        <v>16</v>
      </c>
      <c r="G134" s="19">
        <v>17.3</v>
      </c>
      <c r="H134" s="21">
        <v>18.600000000000001</v>
      </c>
      <c r="I134" s="19" t="e">
        <f>(F134-E134)*#REF!</f>
        <v>#REF!</v>
      </c>
      <c r="J134" s="19" t="e">
        <f>(G134-F134)*#REF!</f>
        <v>#REF!</v>
      </c>
      <c r="K134" s="19" t="e">
        <f>(H134-G134)*#REF!</f>
        <v>#REF!</v>
      </c>
      <c r="L134" s="19" t="e">
        <f t="shared" si="10"/>
        <v>#REF!</v>
      </c>
    </row>
    <row r="135" spans="1:12" ht="11.25" customHeight="1">
      <c r="A135" s="17">
        <v>42870</v>
      </c>
      <c r="B135" s="18" t="s">
        <v>91</v>
      </c>
      <c r="C135" s="18" t="s">
        <v>474</v>
      </c>
      <c r="D135" s="18">
        <v>520</v>
      </c>
      <c r="E135" s="19">
        <v>19</v>
      </c>
      <c r="F135" s="20">
        <v>21</v>
      </c>
      <c r="G135" s="19">
        <v>0</v>
      </c>
      <c r="H135" s="21">
        <v>0</v>
      </c>
      <c r="I135" s="19" t="e">
        <f>(F135-E135)*#REF!</f>
        <v>#REF!</v>
      </c>
      <c r="J135" s="19">
        <v>0</v>
      </c>
      <c r="K135" s="19" t="e">
        <f>(H135-G135)*#REF!</f>
        <v>#REF!</v>
      </c>
      <c r="L135" s="19" t="e">
        <f>(I135+J135+K135)</f>
        <v>#REF!</v>
      </c>
    </row>
    <row r="136" spans="1:12" ht="11.25" customHeight="1">
      <c r="A136" s="17">
        <v>42870</v>
      </c>
      <c r="B136" s="18" t="s">
        <v>38</v>
      </c>
      <c r="C136" s="18" t="s">
        <v>474</v>
      </c>
      <c r="D136" s="18">
        <v>215</v>
      </c>
      <c r="E136" s="19">
        <v>7</v>
      </c>
      <c r="F136" s="20">
        <v>7</v>
      </c>
      <c r="G136" s="19">
        <v>0</v>
      </c>
      <c r="H136" s="21">
        <v>0</v>
      </c>
      <c r="I136" s="19" t="e">
        <f>(F136-E136)*#REF!</f>
        <v>#REF!</v>
      </c>
      <c r="J136" s="19">
        <v>0</v>
      </c>
      <c r="K136" s="19" t="e">
        <f>(H136-G136)*#REF!</f>
        <v>#REF!</v>
      </c>
      <c r="L136" s="19" t="e">
        <f t="shared" si="10"/>
        <v>#REF!</v>
      </c>
    </row>
    <row r="137" spans="1:12" ht="11.25" customHeight="1">
      <c r="A137" s="17">
        <v>42867</v>
      </c>
      <c r="B137" s="18" t="s">
        <v>551</v>
      </c>
      <c r="C137" s="18" t="s">
        <v>474</v>
      </c>
      <c r="D137" s="18">
        <v>510</v>
      </c>
      <c r="E137" s="19">
        <v>13</v>
      </c>
      <c r="F137" s="20">
        <v>14</v>
      </c>
      <c r="G137" s="19">
        <v>15</v>
      </c>
      <c r="H137" s="21">
        <v>0</v>
      </c>
      <c r="I137" s="19" t="e">
        <f>(F137-E137)*#REF!</f>
        <v>#REF!</v>
      </c>
      <c r="J137" s="19" t="e">
        <f>(G137-F137)*#REF!</f>
        <v>#REF!</v>
      </c>
      <c r="K137" s="19">
        <v>0</v>
      </c>
      <c r="L137" s="19" t="e">
        <f t="shared" si="10"/>
        <v>#REF!</v>
      </c>
    </row>
    <row r="138" spans="1:12" ht="11.25" customHeight="1">
      <c r="A138" s="17">
        <v>42867</v>
      </c>
      <c r="B138" s="18" t="s">
        <v>39</v>
      </c>
      <c r="C138" s="18" t="s">
        <v>474</v>
      </c>
      <c r="D138" s="18">
        <v>440</v>
      </c>
      <c r="E138" s="19">
        <v>13</v>
      </c>
      <c r="F138" s="20">
        <v>14</v>
      </c>
      <c r="G138" s="19">
        <v>15</v>
      </c>
      <c r="H138" s="21">
        <v>0</v>
      </c>
      <c r="I138" s="19" t="e">
        <f>(F138-E138)*#REF!</f>
        <v>#REF!</v>
      </c>
      <c r="J138" s="19" t="e">
        <f>(G138-F138)*#REF!</f>
        <v>#REF!</v>
      </c>
      <c r="K138" s="19">
        <v>0</v>
      </c>
      <c r="L138" s="19" t="e">
        <f t="shared" si="10"/>
        <v>#REF!</v>
      </c>
    </row>
    <row r="139" spans="1:12" ht="11.25" customHeight="1">
      <c r="A139" s="17">
        <v>42867</v>
      </c>
      <c r="B139" s="18" t="s">
        <v>443</v>
      </c>
      <c r="C139" s="18" t="s">
        <v>474</v>
      </c>
      <c r="D139" s="18">
        <v>82.5</v>
      </c>
      <c r="E139" s="19">
        <v>4.2</v>
      </c>
      <c r="F139" s="20">
        <v>4.5</v>
      </c>
      <c r="G139" s="19">
        <v>0</v>
      </c>
      <c r="H139" s="21">
        <v>0</v>
      </c>
      <c r="I139" s="19" t="e">
        <f>(F139-E139)*#REF!</f>
        <v>#REF!</v>
      </c>
      <c r="J139" s="19">
        <v>0</v>
      </c>
      <c r="K139" s="19" t="e">
        <f>(H139-G139)*#REF!</f>
        <v>#REF!</v>
      </c>
      <c r="L139" s="19" t="e">
        <f t="shared" si="10"/>
        <v>#REF!</v>
      </c>
    </row>
    <row r="140" spans="1:12" ht="11.25" customHeight="1">
      <c r="A140" s="17">
        <v>42867</v>
      </c>
      <c r="B140" s="18" t="s">
        <v>94</v>
      </c>
      <c r="C140" s="18" t="s">
        <v>474</v>
      </c>
      <c r="D140" s="18">
        <v>600</v>
      </c>
      <c r="E140" s="19">
        <v>26</v>
      </c>
      <c r="F140" s="20">
        <v>26</v>
      </c>
      <c r="G140" s="19">
        <v>0</v>
      </c>
      <c r="H140" s="21">
        <v>0</v>
      </c>
      <c r="I140" s="19" t="e">
        <f>(F140-E140)*#REF!</f>
        <v>#REF!</v>
      </c>
      <c r="J140" s="19">
        <v>0</v>
      </c>
      <c r="K140" s="19">
        <v>0</v>
      </c>
      <c r="L140" s="19" t="e">
        <f t="shared" si="10"/>
        <v>#REF!</v>
      </c>
    </row>
    <row r="141" spans="1:12" ht="11.25" customHeight="1">
      <c r="A141" s="17">
        <v>42866</v>
      </c>
      <c r="B141" s="18" t="s">
        <v>24</v>
      </c>
      <c r="C141" s="18" t="s">
        <v>474</v>
      </c>
      <c r="D141" s="18">
        <v>520</v>
      </c>
      <c r="E141" s="19">
        <v>20</v>
      </c>
      <c r="F141" s="20">
        <v>21.5</v>
      </c>
      <c r="G141" s="19">
        <v>23</v>
      </c>
      <c r="H141" s="21">
        <v>24.5</v>
      </c>
      <c r="I141" s="19" t="e">
        <f>(F141-E141)*#REF!</f>
        <v>#REF!</v>
      </c>
      <c r="J141" s="19" t="e">
        <f>(G141-F141)*#REF!</f>
        <v>#REF!</v>
      </c>
      <c r="K141" s="19" t="e">
        <f>(H141-G141)*#REF!</f>
        <v>#REF!</v>
      </c>
      <c r="L141" s="19" t="e">
        <f t="shared" si="10"/>
        <v>#REF!</v>
      </c>
    </row>
    <row r="142" spans="1:12" ht="11.25" customHeight="1">
      <c r="A142" s="17">
        <v>42866</v>
      </c>
      <c r="B142" s="18" t="s">
        <v>550</v>
      </c>
      <c r="C142" s="18" t="s">
        <v>474</v>
      </c>
      <c r="D142" s="18">
        <v>220</v>
      </c>
      <c r="E142" s="19">
        <v>7.5</v>
      </c>
      <c r="F142" s="20">
        <v>7.8</v>
      </c>
      <c r="G142" s="19">
        <v>8.1</v>
      </c>
      <c r="H142" s="21">
        <v>8.4</v>
      </c>
      <c r="I142" s="19" t="e">
        <f>(F142-E142)*#REF!</f>
        <v>#REF!</v>
      </c>
      <c r="J142" s="19" t="e">
        <f>(G142-F142)*#REF!</f>
        <v>#REF!</v>
      </c>
      <c r="K142" s="19" t="e">
        <f>(H142-G142)*#REF!</f>
        <v>#REF!</v>
      </c>
      <c r="L142" s="19" t="e">
        <f t="shared" si="10"/>
        <v>#REF!</v>
      </c>
    </row>
    <row r="143" spans="1:12" ht="11.25" customHeight="1">
      <c r="A143" s="17">
        <v>42866</v>
      </c>
      <c r="B143" s="18" t="s">
        <v>470</v>
      </c>
      <c r="C143" s="18" t="s">
        <v>474</v>
      </c>
      <c r="D143" s="18">
        <v>105</v>
      </c>
      <c r="E143" s="19">
        <v>3.7</v>
      </c>
      <c r="F143" s="20">
        <v>3.95</v>
      </c>
      <c r="G143" s="19">
        <v>4.2</v>
      </c>
      <c r="H143" s="21">
        <v>0</v>
      </c>
      <c r="I143" s="19" t="e">
        <f>(F143-E143)*#REF!</f>
        <v>#REF!</v>
      </c>
      <c r="J143" s="19" t="e">
        <f>(G143-F143)*#REF!</f>
        <v>#REF!</v>
      </c>
      <c r="K143" s="19">
        <v>0</v>
      </c>
      <c r="L143" s="19" t="e">
        <f t="shared" si="10"/>
        <v>#REF!</v>
      </c>
    </row>
    <row r="144" spans="1:12" ht="11.25" customHeight="1">
      <c r="A144" s="17">
        <v>42866</v>
      </c>
      <c r="B144" s="18" t="s">
        <v>443</v>
      </c>
      <c r="C144" s="18" t="s">
        <v>474</v>
      </c>
      <c r="D144" s="18">
        <v>85</v>
      </c>
      <c r="E144" s="19">
        <v>3.2</v>
      </c>
      <c r="F144" s="20">
        <v>3.5</v>
      </c>
      <c r="G144" s="19">
        <v>0</v>
      </c>
      <c r="H144" s="21">
        <v>0</v>
      </c>
      <c r="I144" s="19" t="e">
        <f>(F144-E144)*#REF!</f>
        <v>#REF!</v>
      </c>
      <c r="J144" s="19">
        <v>0</v>
      </c>
      <c r="K144" s="19" t="e">
        <f>(H144-G144)*#REF!</f>
        <v>#REF!</v>
      </c>
      <c r="L144" s="19" t="e">
        <f t="shared" si="10"/>
        <v>#REF!</v>
      </c>
    </row>
    <row r="145" spans="1:12" ht="11.25" customHeight="1">
      <c r="A145" s="24">
        <v>42865</v>
      </c>
      <c r="B145" s="25" t="s">
        <v>71</v>
      </c>
      <c r="C145" s="25" t="s">
        <v>474</v>
      </c>
      <c r="D145" s="25">
        <v>380</v>
      </c>
      <c r="E145" s="26">
        <v>17</v>
      </c>
      <c r="F145" s="27">
        <v>17.7</v>
      </c>
      <c r="G145" s="26">
        <v>18.399999999999999</v>
      </c>
      <c r="H145" s="28">
        <v>19.100000000000001</v>
      </c>
      <c r="I145" s="26" t="e">
        <f>(F145-E145)*#REF!</f>
        <v>#REF!</v>
      </c>
      <c r="J145" s="26" t="e">
        <f>(G145-F145)*#REF!</f>
        <v>#REF!</v>
      </c>
      <c r="K145" s="26" t="e">
        <f>(H145-G145)*#REF!</f>
        <v>#REF!</v>
      </c>
      <c r="L145" s="26" t="e">
        <f t="shared" si="10"/>
        <v>#REF!</v>
      </c>
    </row>
    <row r="146" spans="1:12" ht="11.25" customHeight="1">
      <c r="A146" s="24">
        <v>42865</v>
      </c>
      <c r="B146" s="25" t="s">
        <v>443</v>
      </c>
      <c r="C146" s="25" t="s">
        <v>474</v>
      </c>
      <c r="D146" s="25">
        <v>80</v>
      </c>
      <c r="E146" s="26">
        <v>5.55</v>
      </c>
      <c r="F146" s="27">
        <v>5.85</v>
      </c>
      <c r="G146" s="26">
        <v>6.15</v>
      </c>
      <c r="H146" s="28">
        <v>0</v>
      </c>
      <c r="I146" s="26" t="e">
        <f>(F146-E146)*#REF!</f>
        <v>#REF!</v>
      </c>
      <c r="J146" s="26" t="e">
        <f>(G146-F146)*#REF!</f>
        <v>#REF!</v>
      </c>
      <c r="K146" s="26">
        <v>0</v>
      </c>
      <c r="L146" s="26" t="e">
        <f t="shared" si="10"/>
        <v>#REF!</v>
      </c>
    </row>
    <row r="147" spans="1:12" ht="11.25" customHeight="1">
      <c r="A147" s="24">
        <v>42865</v>
      </c>
      <c r="B147" s="25" t="s">
        <v>448</v>
      </c>
      <c r="C147" s="25" t="s">
        <v>474</v>
      </c>
      <c r="D147" s="25">
        <v>670</v>
      </c>
      <c r="E147" s="26">
        <v>31</v>
      </c>
      <c r="F147" s="27">
        <v>32.299999999999997</v>
      </c>
      <c r="G147" s="26">
        <v>33.6</v>
      </c>
      <c r="H147" s="28">
        <v>0</v>
      </c>
      <c r="I147" s="26" t="e">
        <f>(F147-E147)*#REF!</f>
        <v>#REF!</v>
      </c>
      <c r="J147" s="26" t="e">
        <f>(G147-F147)*#REF!</f>
        <v>#REF!</v>
      </c>
      <c r="K147" s="26">
        <v>0</v>
      </c>
      <c r="L147" s="26" t="e">
        <f t="shared" si="10"/>
        <v>#REF!</v>
      </c>
    </row>
    <row r="148" spans="1:12" ht="11.25" customHeight="1">
      <c r="A148" s="24">
        <v>42865</v>
      </c>
      <c r="B148" s="25" t="s">
        <v>437</v>
      </c>
      <c r="C148" s="25" t="s">
        <v>474</v>
      </c>
      <c r="D148" s="25">
        <v>190</v>
      </c>
      <c r="E148" s="26">
        <v>11</v>
      </c>
      <c r="F148" s="27">
        <v>11</v>
      </c>
      <c r="G148" s="26">
        <v>0</v>
      </c>
      <c r="H148" s="28">
        <v>0</v>
      </c>
      <c r="I148" s="26" t="e">
        <f>(F148-E148)*#REF!</f>
        <v>#REF!</v>
      </c>
      <c r="J148" s="26">
        <v>0</v>
      </c>
      <c r="K148" s="26">
        <v>0</v>
      </c>
      <c r="L148" s="26" t="e">
        <f t="shared" si="10"/>
        <v>#REF!</v>
      </c>
    </row>
    <row r="149" spans="1:12" ht="11.25" customHeight="1">
      <c r="A149" s="17">
        <v>42864</v>
      </c>
      <c r="B149" s="18" t="s">
        <v>71</v>
      </c>
      <c r="C149" s="18" t="s">
        <v>474</v>
      </c>
      <c r="D149" s="18">
        <v>380</v>
      </c>
      <c r="E149" s="19">
        <v>15.1</v>
      </c>
      <c r="F149" s="20">
        <v>15.9</v>
      </c>
      <c r="G149" s="19">
        <v>16.7</v>
      </c>
      <c r="H149" s="21">
        <v>0</v>
      </c>
      <c r="I149" s="19" t="e">
        <f>(F149-E149)*#REF!</f>
        <v>#REF!</v>
      </c>
      <c r="J149" s="19" t="e">
        <f>(G149-F149)*#REF!</f>
        <v>#REF!</v>
      </c>
      <c r="K149" s="19">
        <v>0</v>
      </c>
      <c r="L149" s="19" t="e">
        <f t="shared" si="10"/>
        <v>#REF!</v>
      </c>
    </row>
    <row r="150" spans="1:12" ht="11.25" customHeight="1">
      <c r="A150" s="17">
        <v>42864</v>
      </c>
      <c r="B150" s="18" t="s">
        <v>61</v>
      </c>
      <c r="C150" s="18" t="s">
        <v>474</v>
      </c>
      <c r="D150" s="18">
        <v>430</v>
      </c>
      <c r="E150" s="19">
        <v>18.5</v>
      </c>
      <c r="F150" s="20">
        <v>19.5</v>
      </c>
      <c r="G150" s="19">
        <v>0</v>
      </c>
      <c r="H150" s="21">
        <v>0</v>
      </c>
      <c r="I150" s="19" t="e">
        <f>(F150-E150)*#REF!</f>
        <v>#REF!</v>
      </c>
      <c r="J150" s="19">
        <v>0</v>
      </c>
      <c r="K150" s="19" t="e">
        <f>(H150-G150)*#REF!</f>
        <v>#REF!</v>
      </c>
      <c r="L150" s="19" t="e">
        <f t="shared" si="10"/>
        <v>#REF!</v>
      </c>
    </row>
    <row r="151" spans="1:12" ht="11.25" customHeight="1">
      <c r="A151" s="17">
        <v>42864</v>
      </c>
      <c r="B151" s="18" t="s">
        <v>91</v>
      </c>
      <c r="C151" s="18" t="s">
        <v>474</v>
      </c>
      <c r="D151" s="18">
        <v>540</v>
      </c>
      <c r="E151" s="19">
        <v>25</v>
      </c>
      <c r="F151" s="20">
        <v>21</v>
      </c>
      <c r="G151" s="19">
        <v>0</v>
      </c>
      <c r="H151" s="21">
        <v>0</v>
      </c>
      <c r="I151" s="23" t="e">
        <f>(F151-E151)*#REF!</f>
        <v>#REF!</v>
      </c>
      <c r="J151" s="19">
        <v>0</v>
      </c>
      <c r="K151" s="19">
        <v>0</v>
      </c>
      <c r="L151" s="23" t="e">
        <f t="shared" si="10"/>
        <v>#REF!</v>
      </c>
    </row>
    <row r="152" spans="1:12" ht="11.25" customHeight="1">
      <c r="A152" s="17">
        <v>42864</v>
      </c>
      <c r="B152" s="18" t="s">
        <v>466</v>
      </c>
      <c r="C152" s="18" t="s">
        <v>474</v>
      </c>
      <c r="D152" s="18">
        <v>1620</v>
      </c>
      <c r="E152" s="19">
        <v>38.5</v>
      </c>
      <c r="F152" s="20">
        <v>29.5</v>
      </c>
      <c r="G152" s="19">
        <v>0</v>
      </c>
      <c r="H152" s="21">
        <v>0</v>
      </c>
      <c r="I152" s="23" t="e">
        <f>(F152-E152)*#REF!</f>
        <v>#REF!</v>
      </c>
      <c r="J152" s="19">
        <v>0</v>
      </c>
      <c r="K152" s="19">
        <v>0</v>
      </c>
      <c r="L152" s="23" t="e">
        <f t="shared" si="10"/>
        <v>#REF!</v>
      </c>
    </row>
    <row r="153" spans="1:12" ht="11.25" customHeight="1">
      <c r="A153" s="17">
        <v>42863</v>
      </c>
      <c r="B153" s="18" t="s">
        <v>318</v>
      </c>
      <c r="C153" s="18" t="s">
        <v>474</v>
      </c>
      <c r="D153" s="18">
        <v>155</v>
      </c>
      <c r="E153" s="19">
        <v>11</v>
      </c>
      <c r="F153" s="20">
        <v>11.25</v>
      </c>
      <c r="G153" s="19">
        <v>11.5</v>
      </c>
      <c r="H153" s="21">
        <v>11.75</v>
      </c>
      <c r="I153" s="19" t="e">
        <f>(F153-E153)*#REF!</f>
        <v>#REF!</v>
      </c>
      <c r="J153" s="19" t="e">
        <f>(G153-F153)*#REF!</f>
        <v>#REF!</v>
      </c>
      <c r="K153" s="19" t="e">
        <f>(H153-G153)*#REF!</f>
        <v>#REF!</v>
      </c>
      <c r="L153" s="19" t="e">
        <f t="shared" si="10"/>
        <v>#REF!</v>
      </c>
    </row>
    <row r="154" spans="1:12" ht="11.25" customHeight="1">
      <c r="A154" s="17">
        <v>42863</v>
      </c>
      <c r="B154" s="18" t="s">
        <v>459</v>
      </c>
      <c r="C154" s="18" t="s">
        <v>474</v>
      </c>
      <c r="D154" s="18">
        <v>100</v>
      </c>
      <c r="E154" s="19">
        <v>6.15</v>
      </c>
      <c r="F154" s="20">
        <v>6.4</v>
      </c>
      <c r="G154" s="19">
        <v>6.65</v>
      </c>
      <c r="H154" s="21">
        <v>6.9</v>
      </c>
      <c r="I154" s="19" t="e">
        <f>(F154-E154)*#REF!</f>
        <v>#REF!</v>
      </c>
      <c r="J154" s="19" t="e">
        <f>(G154-F154)*#REF!</f>
        <v>#REF!</v>
      </c>
      <c r="K154" s="19" t="e">
        <f>(H154-G154)*#REF!</f>
        <v>#REF!</v>
      </c>
      <c r="L154" s="19" t="e">
        <f t="shared" si="10"/>
        <v>#REF!</v>
      </c>
    </row>
    <row r="155" spans="1:12" ht="11.25" customHeight="1">
      <c r="A155" s="17">
        <v>42863</v>
      </c>
      <c r="B155" s="18" t="s">
        <v>308</v>
      </c>
      <c r="C155" s="18" t="s">
        <v>474</v>
      </c>
      <c r="D155" s="18">
        <v>180</v>
      </c>
      <c r="E155" s="19">
        <v>8.8000000000000007</v>
      </c>
      <c r="F155" s="20">
        <v>9.35</v>
      </c>
      <c r="G155" s="19">
        <v>9.9</v>
      </c>
      <c r="H155" s="21">
        <v>0</v>
      </c>
      <c r="I155" s="19" t="e">
        <f>(F155-E155)*#REF!</f>
        <v>#REF!</v>
      </c>
      <c r="J155" s="19" t="e">
        <f>(G155-F155)*#REF!</f>
        <v>#REF!</v>
      </c>
      <c r="K155" s="19">
        <v>0</v>
      </c>
      <c r="L155" s="19" t="e">
        <f t="shared" si="10"/>
        <v>#REF!</v>
      </c>
    </row>
    <row r="156" spans="1:12" ht="11.25" customHeight="1">
      <c r="A156" s="17">
        <v>42863</v>
      </c>
      <c r="B156" s="18" t="s">
        <v>525</v>
      </c>
      <c r="C156" s="18" t="s">
        <v>474</v>
      </c>
      <c r="D156" s="18">
        <v>115</v>
      </c>
      <c r="E156" s="19">
        <v>7.1</v>
      </c>
      <c r="F156" s="20">
        <v>7.35</v>
      </c>
      <c r="G156" s="19">
        <v>0</v>
      </c>
      <c r="H156" s="21">
        <v>0</v>
      </c>
      <c r="I156" s="19" t="e">
        <f>(F156-E156)*#REF!</f>
        <v>#REF!</v>
      </c>
      <c r="J156" s="19">
        <v>0</v>
      </c>
      <c r="K156" s="19">
        <v>0</v>
      </c>
      <c r="L156" s="19" t="e">
        <f t="shared" si="10"/>
        <v>#REF!</v>
      </c>
    </row>
    <row r="157" spans="1:12" ht="11.25" customHeight="1">
      <c r="A157" s="17">
        <v>42863</v>
      </c>
      <c r="B157" s="18" t="s">
        <v>91</v>
      </c>
      <c r="C157" s="18" t="s">
        <v>474</v>
      </c>
      <c r="D157" s="18">
        <v>520</v>
      </c>
      <c r="E157" s="19">
        <v>31.6</v>
      </c>
      <c r="F157" s="20">
        <v>33.6</v>
      </c>
      <c r="G157" s="19">
        <v>0</v>
      </c>
      <c r="H157" s="21">
        <v>0</v>
      </c>
      <c r="I157" s="19" t="e">
        <f>(F157-E157)*#REF!</f>
        <v>#REF!</v>
      </c>
      <c r="J157" s="19">
        <v>0</v>
      </c>
      <c r="K157" s="19">
        <v>0</v>
      </c>
      <c r="L157" s="19" t="e">
        <f t="shared" si="10"/>
        <v>#REF!</v>
      </c>
    </row>
    <row r="158" spans="1:12" ht="11.25" customHeight="1">
      <c r="A158" s="17">
        <v>42860</v>
      </c>
      <c r="B158" s="18" t="s">
        <v>38</v>
      </c>
      <c r="C158" s="18" t="s">
        <v>474</v>
      </c>
      <c r="D158" s="18">
        <v>210</v>
      </c>
      <c r="E158" s="19">
        <v>10.7</v>
      </c>
      <c r="F158" s="20">
        <v>11.05</v>
      </c>
      <c r="G158" s="19">
        <v>11.4</v>
      </c>
      <c r="H158" s="21">
        <v>11.75</v>
      </c>
      <c r="I158" s="19" t="e">
        <f>(F158-E158)*#REF!</f>
        <v>#REF!</v>
      </c>
      <c r="J158" s="19" t="e">
        <f>(G158-F158)*#REF!</f>
        <v>#REF!</v>
      </c>
      <c r="K158" s="19" t="e">
        <f>(H158-G158)*#REF!</f>
        <v>#REF!</v>
      </c>
      <c r="L158" s="19" t="e">
        <f t="shared" si="10"/>
        <v>#REF!</v>
      </c>
    </row>
    <row r="159" spans="1:12" ht="11.25" customHeight="1">
      <c r="A159" s="17">
        <v>42860</v>
      </c>
      <c r="B159" s="18" t="s">
        <v>14</v>
      </c>
      <c r="C159" s="18" t="s">
        <v>474</v>
      </c>
      <c r="D159" s="18">
        <v>185</v>
      </c>
      <c r="E159" s="19">
        <v>14.5</v>
      </c>
      <c r="F159" s="20">
        <v>15</v>
      </c>
      <c r="G159" s="19">
        <v>15.5</v>
      </c>
      <c r="H159" s="21">
        <v>16</v>
      </c>
      <c r="I159" s="19" t="e">
        <f>(F159-E159)*#REF!</f>
        <v>#REF!</v>
      </c>
      <c r="J159" s="19" t="e">
        <f>(G159-F159)*#REF!</f>
        <v>#REF!</v>
      </c>
      <c r="K159" s="19" t="e">
        <f>(H159-G159)*#REF!</f>
        <v>#REF!</v>
      </c>
      <c r="L159" s="19" t="e">
        <f t="shared" si="10"/>
        <v>#REF!</v>
      </c>
    </row>
    <row r="160" spans="1:12" ht="11.25" customHeight="1">
      <c r="A160" s="17">
        <v>42860</v>
      </c>
      <c r="B160" s="18" t="s">
        <v>552</v>
      </c>
      <c r="C160" s="18" t="s">
        <v>474</v>
      </c>
      <c r="D160" s="18">
        <v>390</v>
      </c>
      <c r="E160" s="19">
        <v>19</v>
      </c>
      <c r="F160" s="20">
        <v>19.600000000000001</v>
      </c>
      <c r="G160" s="19">
        <v>20.2</v>
      </c>
      <c r="H160" s="21">
        <v>20.8</v>
      </c>
      <c r="I160" s="19" t="e">
        <f>(F160-E160)*#REF!</f>
        <v>#REF!</v>
      </c>
      <c r="J160" s="19" t="e">
        <f>(G160-F160)*#REF!</f>
        <v>#REF!</v>
      </c>
      <c r="K160" s="19" t="e">
        <f>(H160-G160)*#REF!</f>
        <v>#REF!</v>
      </c>
      <c r="L160" s="19" t="e">
        <f t="shared" ref="L160:L197" si="11">(I160+J160+K160)</f>
        <v>#REF!</v>
      </c>
    </row>
    <row r="161" spans="1:12" ht="11.25" customHeight="1">
      <c r="A161" s="17">
        <v>42860</v>
      </c>
      <c r="B161" s="18" t="s">
        <v>91</v>
      </c>
      <c r="C161" s="18" t="s">
        <v>474</v>
      </c>
      <c r="D161" s="18">
        <v>540</v>
      </c>
      <c r="E161" s="19">
        <v>25</v>
      </c>
      <c r="F161" s="20">
        <v>27</v>
      </c>
      <c r="G161" s="19">
        <v>29</v>
      </c>
      <c r="H161" s="21">
        <v>0</v>
      </c>
      <c r="I161" s="19" t="e">
        <f>(F161-E161)*#REF!</f>
        <v>#REF!</v>
      </c>
      <c r="J161" s="19" t="e">
        <f>(G161-F161)*#REF!</f>
        <v>#REF!</v>
      </c>
      <c r="K161" s="19">
        <v>0</v>
      </c>
      <c r="L161" s="19" t="e">
        <f t="shared" si="11"/>
        <v>#REF!</v>
      </c>
    </row>
    <row r="162" spans="1:12" ht="11.25" customHeight="1">
      <c r="A162" s="17">
        <v>42860</v>
      </c>
      <c r="B162" s="18" t="s">
        <v>155</v>
      </c>
      <c r="C162" s="18" t="s">
        <v>474</v>
      </c>
      <c r="D162" s="18">
        <v>160</v>
      </c>
      <c r="E162" s="19">
        <v>9.3000000000000007</v>
      </c>
      <c r="F162" s="20">
        <v>9.65</v>
      </c>
      <c r="G162" s="19">
        <v>0</v>
      </c>
      <c r="H162" s="21">
        <v>0</v>
      </c>
      <c r="I162" s="19" t="e">
        <f>(F162-E162)*#REF!</f>
        <v>#REF!</v>
      </c>
      <c r="J162" s="19">
        <v>0</v>
      </c>
      <c r="K162" s="19">
        <v>0</v>
      </c>
      <c r="L162" s="19" t="e">
        <f t="shared" si="11"/>
        <v>#REF!</v>
      </c>
    </row>
    <row r="163" spans="1:12" ht="11.25" customHeight="1">
      <c r="A163" s="17">
        <v>42859</v>
      </c>
      <c r="B163" s="18" t="s">
        <v>14</v>
      </c>
      <c r="C163" s="18" t="s">
        <v>474</v>
      </c>
      <c r="D163" s="18">
        <v>180</v>
      </c>
      <c r="E163" s="19">
        <v>10</v>
      </c>
      <c r="F163" s="20">
        <v>10.5</v>
      </c>
      <c r="G163" s="19">
        <v>11</v>
      </c>
      <c r="H163" s="21">
        <v>11.5</v>
      </c>
      <c r="I163" s="19" t="e">
        <f>(F163-E163)*#REF!</f>
        <v>#REF!</v>
      </c>
      <c r="J163" s="19" t="e">
        <f>(G163-F163)*#REF!</f>
        <v>#REF!</v>
      </c>
      <c r="K163" s="19" t="e">
        <f>(H163-G163)*#REF!</f>
        <v>#REF!</v>
      </c>
      <c r="L163" s="19" t="e">
        <f t="shared" si="11"/>
        <v>#REF!</v>
      </c>
    </row>
    <row r="164" spans="1:12" ht="11.25" customHeight="1">
      <c r="A164" s="17">
        <v>42859</v>
      </c>
      <c r="B164" s="18" t="s">
        <v>42</v>
      </c>
      <c r="C164" s="18" t="s">
        <v>474</v>
      </c>
      <c r="D164" s="18">
        <v>420</v>
      </c>
      <c r="E164" s="19">
        <v>16</v>
      </c>
      <c r="F164" s="20">
        <v>17</v>
      </c>
      <c r="G164" s="19">
        <v>18</v>
      </c>
      <c r="H164" s="21">
        <v>19</v>
      </c>
      <c r="I164" s="19" t="e">
        <f>(F164-E164)*#REF!</f>
        <v>#REF!</v>
      </c>
      <c r="J164" s="19" t="e">
        <f>(G164-F164)*#REF!</f>
        <v>#REF!</v>
      </c>
      <c r="K164" s="19" t="e">
        <f>(H164-G164)*#REF!</f>
        <v>#REF!</v>
      </c>
      <c r="L164" s="19" t="e">
        <f t="shared" si="11"/>
        <v>#REF!</v>
      </c>
    </row>
    <row r="165" spans="1:12" ht="11.25" customHeight="1">
      <c r="A165" s="17">
        <v>42859</v>
      </c>
      <c r="B165" s="18" t="s">
        <v>445</v>
      </c>
      <c r="C165" s="18" t="s">
        <v>474</v>
      </c>
      <c r="D165" s="18">
        <v>580</v>
      </c>
      <c r="E165" s="19">
        <v>35</v>
      </c>
      <c r="F165" s="20">
        <v>29</v>
      </c>
      <c r="G165" s="19">
        <v>0</v>
      </c>
      <c r="H165" s="21">
        <v>0</v>
      </c>
      <c r="I165" s="23" t="e">
        <f>(F165-E165)*#REF!</f>
        <v>#REF!</v>
      </c>
      <c r="J165" s="19">
        <v>0</v>
      </c>
      <c r="K165" s="19" t="e">
        <f>(H165-G165)*#REF!</f>
        <v>#REF!</v>
      </c>
      <c r="L165" s="23" t="e">
        <f t="shared" si="11"/>
        <v>#REF!</v>
      </c>
    </row>
    <row r="166" spans="1:12" ht="11.25" customHeight="1">
      <c r="A166" s="17">
        <v>42859</v>
      </c>
      <c r="B166" s="18" t="s">
        <v>16</v>
      </c>
      <c r="C166" s="18" t="s">
        <v>474</v>
      </c>
      <c r="D166" s="18">
        <v>900</v>
      </c>
      <c r="E166" s="19">
        <v>33</v>
      </c>
      <c r="F166" s="20">
        <v>27</v>
      </c>
      <c r="G166" s="19">
        <v>0</v>
      </c>
      <c r="H166" s="21">
        <v>0</v>
      </c>
      <c r="I166" s="23" t="e">
        <f>(F166-E166)*#REF!</f>
        <v>#REF!</v>
      </c>
      <c r="J166" s="19">
        <v>0</v>
      </c>
      <c r="K166" s="19" t="e">
        <f>(H166-G166)*#REF!</f>
        <v>#REF!</v>
      </c>
      <c r="L166" s="23" t="e">
        <f t="shared" si="11"/>
        <v>#REF!</v>
      </c>
    </row>
    <row r="167" spans="1:12" ht="11.25" customHeight="1">
      <c r="A167" s="17">
        <v>42858</v>
      </c>
      <c r="B167" s="18" t="s">
        <v>12</v>
      </c>
      <c r="C167" s="18" t="s">
        <v>474</v>
      </c>
      <c r="D167" s="18">
        <v>740</v>
      </c>
      <c r="E167" s="19">
        <v>27</v>
      </c>
      <c r="F167" s="20">
        <v>28.7</v>
      </c>
      <c r="G167" s="19">
        <v>30.4</v>
      </c>
      <c r="H167" s="21">
        <v>0</v>
      </c>
      <c r="I167" s="19" t="e">
        <f>(F167-E167)*#REF!</f>
        <v>#REF!</v>
      </c>
      <c r="J167" s="19" t="e">
        <f>(G167-F167)*#REF!</f>
        <v>#REF!</v>
      </c>
      <c r="K167" s="19">
        <v>0</v>
      </c>
      <c r="L167" s="19" t="e">
        <f t="shared" si="11"/>
        <v>#REF!</v>
      </c>
    </row>
    <row r="168" spans="1:12" ht="11.25" customHeight="1">
      <c r="A168" s="17">
        <v>42858</v>
      </c>
      <c r="B168" s="18" t="s">
        <v>31</v>
      </c>
      <c r="C168" s="18" t="s">
        <v>474</v>
      </c>
      <c r="D168" s="18">
        <v>410</v>
      </c>
      <c r="E168" s="19">
        <v>22.1</v>
      </c>
      <c r="F168" s="20">
        <v>23.1</v>
      </c>
      <c r="G168" s="19">
        <v>24.1</v>
      </c>
      <c r="H168" s="21">
        <v>0</v>
      </c>
      <c r="I168" s="19" t="e">
        <f>(F168-E168)*#REF!</f>
        <v>#REF!</v>
      </c>
      <c r="J168" s="19" t="e">
        <f>(G168-F168)*#REF!</f>
        <v>#REF!</v>
      </c>
      <c r="K168" s="19">
        <v>0</v>
      </c>
      <c r="L168" s="19" t="e">
        <f t="shared" si="11"/>
        <v>#REF!</v>
      </c>
    </row>
    <row r="169" spans="1:12" ht="11.25" customHeight="1">
      <c r="A169" s="17">
        <v>42858</v>
      </c>
      <c r="B169" s="18" t="s">
        <v>56</v>
      </c>
      <c r="C169" s="18" t="s">
        <v>474</v>
      </c>
      <c r="D169" s="18">
        <v>230</v>
      </c>
      <c r="E169" s="19">
        <v>9.9</v>
      </c>
      <c r="F169" s="20">
        <v>10.55</v>
      </c>
      <c r="G169" s="19">
        <v>11.2</v>
      </c>
      <c r="H169" s="21">
        <v>0</v>
      </c>
      <c r="I169" s="19" t="e">
        <f>(F169-E169)*#REF!</f>
        <v>#REF!</v>
      </c>
      <c r="J169" s="19" t="e">
        <f>(G169-F169)*#REF!</f>
        <v>#REF!</v>
      </c>
      <c r="K169" s="19">
        <v>0</v>
      </c>
      <c r="L169" s="19" t="e">
        <f t="shared" si="11"/>
        <v>#REF!</v>
      </c>
    </row>
    <row r="170" spans="1:12" ht="11.25" customHeight="1">
      <c r="A170" s="17">
        <v>42858</v>
      </c>
      <c r="B170" s="18" t="s">
        <v>36</v>
      </c>
      <c r="C170" s="18" t="s">
        <v>474</v>
      </c>
      <c r="D170" s="18">
        <v>440</v>
      </c>
      <c r="E170" s="19">
        <v>17.5</v>
      </c>
      <c r="F170" s="20">
        <v>18.8</v>
      </c>
      <c r="G170" s="19">
        <v>0</v>
      </c>
      <c r="H170" s="21">
        <v>0</v>
      </c>
      <c r="I170" s="19" t="e">
        <f>(F170-E170)*#REF!</f>
        <v>#REF!</v>
      </c>
      <c r="J170" s="19">
        <v>0</v>
      </c>
      <c r="K170" s="19">
        <v>0</v>
      </c>
      <c r="L170" s="19" t="e">
        <f t="shared" si="11"/>
        <v>#REF!</v>
      </c>
    </row>
    <row r="171" spans="1:12" ht="11.25" customHeight="1">
      <c r="A171" s="17">
        <v>42858</v>
      </c>
      <c r="B171" s="18" t="s">
        <v>480</v>
      </c>
      <c r="C171" s="18" t="s">
        <v>474</v>
      </c>
      <c r="D171" s="18">
        <v>1160</v>
      </c>
      <c r="E171" s="19">
        <v>58</v>
      </c>
      <c r="F171" s="20">
        <v>46.75</v>
      </c>
      <c r="G171" s="19">
        <v>0</v>
      </c>
      <c r="H171" s="21">
        <v>0</v>
      </c>
      <c r="I171" s="23" t="e">
        <f>(F171-E171)*#REF!</f>
        <v>#REF!</v>
      </c>
      <c r="J171" s="19">
        <v>0</v>
      </c>
      <c r="K171" s="19">
        <v>0</v>
      </c>
      <c r="L171" s="23" t="e">
        <f t="shared" si="11"/>
        <v>#REF!</v>
      </c>
    </row>
    <row r="172" spans="1:12" ht="11.25" customHeight="1">
      <c r="A172" s="17">
        <v>42857</v>
      </c>
      <c r="B172" s="18" t="s">
        <v>465</v>
      </c>
      <c r="C172" s="18" t="s">
        <v>474</v>
      </c>
      <c r="D172" s="18">
        <v>680</v>
      </c>
      <c r="E172" s="19">
        <v>28.5</v>
      </c>
      <c r="F172" s="20">
        <v>30.3</v>
      </c>
      <c r="G172" s="19">
        <v>32.1</v>
      </c>
      <c r="H172" s="21">
        <v>33.9</v>
      </c>
      <c r="I172" s="19" t="e">
        <f>(F172-E172)*#REF!</f>
        <v>#REF!</v>
      </c>
      <c r="J172" s="19" t="e">
        <f>(G172-F172)*#REF!</f>
        <v>#REF!</v>
      </c>
      <c r="K172" s="19" t="e">
        <f>(H172-G172)*#REF!</f>
        <v>#REF!</v>
      </c>
      <c r="L172" s="19" t="e">
        <f t="shared" si="11"/>
        <v>#REF!</v>
      </c>
    </row>
    <row r="173" spans="1:12" ht="11.25" customHeight="1">
      <c r="A173" s="17">
        <v>42857</v>
      </c>
      <c r="B173" s="18" t="s">
        <v>94</v>
      </c>
      <c r="C173" s="18" t="s">
        <v>474</v>
      </c>
      <c r="D173" s="18">
        <v>580</v>
      </c>
      <c r="E173" s="19">
        <v>37</v>
      </c>
      <c r="F173" s="20">
        <v>38.5</v>
      </c>
      <c r="G173" s="19">
        <v>40</v>
      </c>
      <c r="H173" s="21">
        <v>41.5</v>
      </c>
      <c r="I173" s="19" t="e">
        <f>(F173-E173)*#REF!</f>
        <v>#REF!</v>
      </c>
      <c r="J173" s="19" t="e">
        <f>(G173-F173)*#REF!</f>
        <v>#REF!</v>
      </c>
      <c r="K173" s="19" t="e">
        <f>(H173-G173)*#REF!</f>
        <v>#REF!</v>
      </c>
      <c r="L173" s="19" t="e">
        <f t="shared" si="11"/>
        <v>#REF!</v>
      </c>
    </row>
    <row r="174" spans="1:12" ht="11.25" customHeight="1">
      <c r="A174" s="17">
        <v>42857</v>
      </c>
      <c r="B174" s="18" t="s">
        <v>12</v>
      </c>
      <c r="C174" s="18" t="s">
        <v>474</v>
      </c>
      <c r="D174" s="18">
        <v>720</v>
      </c>
      <c r="E174" s="19">
        <v>32.200000000000003</v>
      </c>
      <c r="F174" s="20">
        <v>33.9</v>
      </c>
      <c r="G174" s="19">
        <v>35.6</v>
      </c>
      <c r="H174" s="21">
        <v>0</v>
      </c>
      <c r="I174" s="19" t="e">
        <f>(F174-E174)*#REF!</f>
        <v>#REF!</v>
      </c>
      <c r="J174" s="19" t="e">
        <f>(G174-F174)*#REF!</f>
        <v>#REF!</v>
      </c>
      <c r="K174" s="19">
        <v>0</v>
      </c>
      <c r="L174" s="19" t="e">
        <f t="shared" si="11"/>
        <v>#REF!</v>
      </c>
    </row>
    <row r="175" spans="1:12" ht="11.25" customHeight="1">
      <c r="A175" s="17">
        <v>42857</v>
      </c>
      <c r="B175" s="18" t="s">
        <v>51</v>
      </c>
      <c r="C175" s="18" t="s">
        <v>474</v>
      </c>
      <c r="D175" s="18">
        <v>440</v>
      </c>
      <c r="E175" s="19">
        <v>19.5</v>
      </c>
      <c r="F175" s="20">
        <v>20.8</v>
      </c>
      <c r="G175" s="19">
        <v>22.1</v>
      </c>
      <c r="H175" s="21">
        <v>0</v>
      </c>
      <c r="I175" s="19" t="e">
        <f>(F175-E175)*#REF!</f>
        <v>#REF!</v>
      </c>
      <c r="J175" s="19" t="e">
        <f>(G175-F175)*#REF!</f>
        <v>#REF!</v>
      </c>
      <c r="K175" s="19">
        <v>0</v>
      </c>
      <c r="L175" s="19" t="e">
        <f t="shared" si="11"/>
        <v>#REF!</v>
      </c>
    </row>
    <row r="176" spans="1:12" ht="11.25" customHeight="1">
      <c r="A176" s="17">
        <v>42853</v>
      </c>
      <c r="B176" s="18" t="s">
        <v>446</v>
      </c>
      <c r="C176" s="18" t="s">
        <v>474</v>
      </c>
      <c r="D176" s="18">
        <v>230</v>
      </c>
      <c r="E176" s="19">
        <v>15.7</v>
      </c>
      <c r="F176" s="20">
        <v>16.3</v>
      </c>
      <c r="G176" s="19">
        <v>16.899999999999999</v>
      </c>
      <c r="H176" s="21">
        <v>17.5</v>
      </c>
      <c r="I176" s="19" t="e">
        <f>(F176-E176)*#REF!</f>
        <v>#REF!</v>
      </c>
      <c r="J176" s="19" t="e">
        <f>(G176-F176)*#REF!</f>
        <v>#REF!</v>
      </c>
      <c r="K176" s="19" t="e">
        <f>(H176-G176)*#REF!</f>
        <v>#REF!</v>
      </c>
      <c r="L176" s="19" t="e">
        <f t="shared" si="11"/>
        <v>#REF!</v>
      </c>
    </row>
    <row r="177" spans="1:12" ht="11.25" customHeight="1">
      <c r="A177" s="17">
        <v>42853</v>
      </c>
      <c r="B177" s="18" t="s">
        <v>553</v>
      </c>
      <c r="C177" s="18" t="s">
        <v>474</v>
      </c>
      <c r="D177" s="18">
        <v>115</v>
      </c>
      <c r="E177" s="19">
        <v>10</v>
      </c>
      <c r="F177" s="20">
        <v>10.25</v>
      </c>
      <c r="G177" s="19">
        <v>10.5</v>
      </c>
      <c r="H177" s="21">
        <v>10.75</v>
      </c>
      <c r="I177" s="19" t="e">
        <f>(F177-E177)*#REF!</f>
        <v>#REF!</v>
      </c>
      <c r="J177" s="19" t="e">
        <f>(G177-F177)*#REF!</f>
        <v>#REF!</v>
      </c>
      <c r="K177" s="19" t="e">
        <f>(H177-G177)*#REF!</f>
        <v>#REF!</v>
      </c>
      <c r="L177" s="19" t="e">
        <f t="shared" si="11"/>
        <v>#REF!</v>
      </c>
    </row>
    <row r="178" spans="1:12" ht="11.25" customHeight="1">
      <c r="A178" s="17">
        <v>42853</v>
      </c>
      <c r="B178" s="18" t="s">
        <v>502</v>
      </c>
      <c r="C178" s="18" t="s">
        <v>474</v>
      </c>
      <c r="D178" s="18">
        <v>390</v>
      </c>
      <c r="E178" s="19">
        <v>18.5</v>
      </c>
      <c r="F178" s="20">
        <v>19.3</v>
      </c>
      <c r="G178" s="19">
        <v>20.100000000000001</v>
      </c>
      <c r="H178" s="21">
        <v>0</v>
      </c>
      <c r="I178" s="19" t="e">
        <f>(F178-E178)*#REF!</f>
        <v>#REF!</v>
      </c>
      <c r="J178" s="19" t="e">
        <f>(G178-F178)*#REF!</f>
        <v>#REF!</v>
      </c>
      <c r="K178" s="19">
        <v>0</v>
      </c>
      <c r="L178" s="19" t="e">
        <f t="shared" si="11"/>
        <v>#REF!</v>
      </c>
    </row>
    <row r="179" spans="1:12" ht="11.25" customHeight="1">
      <c r="A179" s="17">
        <v>42853</v>
      </c>
      <c r="B179" s="18" t="s">
        <v>61</v>
      </c>
      <c r="C179" s="18" t="s">
        <v>474</v>
      </c>
      <c r="D179" s="18">
        <v>440</v>
      </c>
      <c r="E179" s="19">
        <v>25.5</v>
      </c>
      <c r="F179" s="20">
        <v>26.5</v>
      </c>
      <c r="G179" s="19">
        <v>27.5</v>
      </c>
      <c r="H179" s="21">
        <v>0</v>
      </c>
      <c r="I179" s="19" t="e">
        <f>(F179-E179)*#REF!</f>
        <v>#REF!</v>
      </c>
      <c r="J179" s="19" t="e">
        <f>(G179-F179)*#REF!</f>
        <v>#REF!</v>
      </c>
      <c r="K179" s="19">
        <v>0</v>
      </c>
      <c r="L179" s="19" t="e">
        <f t="shared" si="11"/>
        <v>#REF!</v>
      </c>
    </row>
    <row r="180" spans="1:12" ht="11.25" customHeight="1">
      <c r="A180" s="17">
        <v>42853</v>
      </c>
      <c r="B180" s="18" t="s">
        <v>74</v>
      </c>
      <c r="C180" s="18" t="s">
        <v>474</v>
      </c>
      <c r="D180" s="18">
        <v>160</v>
      </c>
      <c r="E180" s="19">
        <v>10.5</v>
      </c>
      <c r="F180" s="20">
        <v>10.8</v>
      </c>
      <c r="G180" s="19">
        <v>11.1</v>
      </c>
      <c r="H180" s="21">
        <v>11.4</v>
      </c>
      <c r="I180" s="19" t="e">
        <f>(F180-E180)*#REF!</f>
        <v>#REF!</v>
      </c>
      <c r="J180" s="19" t="e">
        <f>(G180-F180)*#REF!</f>
        <v>#REF!</v>
      </c>
      <c r="K180" s="19" t="e">
        <f>(H180-G180)*#REF!</f>
        <v>#REF!</v>
      </c>
      <c r="L180" s="19" t="e">
        <f t="shared" si="11"/>
        <v>#REF!</v>
      </c>
    </row>
    <row r="181" spans="1:12" ht="11.25" customHeight="1">
      <c r="A181" s="17">
        <v>42852</v>
      </c>
      <c r="B181" s="18" t="s">
        <v>464</v>
      </c>
      <c r="C181" s="18" t="s">
        <v>474</v>
      </c>
      <c r="D181" s="18">
        <v>1580</v>
      </c>
      <c r="E181" s="19">
        <v>23.5</v>
      </c>
      <c r="F181" s="20">
        <v>26.5</v>
      </c>
      <c r="G181" s="19">
        <v>29.5</v>
      </c>
      <c r="H181" s="21">
        <v>32.5</v>
      </c>
      <c r="I181" s="19" t="e">
        <f>(F181-E181)*#REF!</f>
        <v>#REF!</v>
      </c>
      <c r="J181" s="19" t="e">
        <f>(G181-F181)*#REF!</f>
        <v>#REF!</v>
      </c>
      <c r="K181" s="19" t="e">
        <f>(H181-G181)*#REF!</f>
        <v>#REF!</v>
      </c>
      <c r="L181" s="19" t="e">
        <f t="shared" si="11"/>
        <v>#REF!</v>
      </c>
    </row>
    <row r="182" spans="1:12" ht="11.25" customHeight="1">
      <c r="A182" s="17">
        <v>42852</v>
      </c>
      <c r="B182" s="18" t="s">
        <v>554</v>
      </c>
      <c r="C182" s="18" t="s">
        <v>474</v>
      </c>
      <c r="D182" s="18">
        <v>130</v>
      </c>
      <c r="E182" s="19">
        <v>12</v>
      </c>
      <c r="F182" s="20">
        <v>12.25</v>
      </c>
      <c r="G182" s="19">
        <v>12.5</v>
      </c>
      <c r="H182" s="21">
        <v>12.75</v>
      </c>
      <c r="I182" s="19" t="e">
        <f>(F182-E182)*#REF!</f>
        <v>#REF!</v>
      </c>
      <c r="J182" s="19" t="e">
        <f>(G182-F182)*#REF!</f>
        <v>#REF!</v>
      </c>
      <c r="K182" s="19" t="e">
        <f>(H182-G182)*#REF!</f>
        <v>#REF!</v>
      </c>
      <c r="L182" s="19" t="e">
        <f t="shared" si="11"/>
        <v>#REF!</v>
      </c>
    </row>
    <row r="183" spans="1:12" ht="11.25" customHeight="1">
      <c r="A183" s="17">
        <v>42852</v>
      </c>
      <c r="B183" s="18" t="s">
        <v>82</v>
      </c>
      <c r="C183" s="18" t="s">
        <v>474</v>
      </c>
      <c r="D183" s="18">
        <v>1120</v>
      </c>
      <c r="E183" s="19">
        <v>24</v>
      </c>
      <c r="F183" s="20">
        <v>27</v>
      </c>
      <c r="G183" s="19">
        <v>30</v>
      </c>
      <c r="H183" s="21">
        <v>33</v>
      </c>
      <c r="I183" s="19" t="e">
        <f>(F183-E183)*#REF!</f>
        <v>#REF!</v>
      </c>
      <c r="J183" s="19" t="e">
        <f>(G183-F183)*#REF!</f>
        <v>#REF!</v>
      </c>
      <c r="K183" s="19" t="e">
        <f>(H183-G183)*#REF!</f>
        <v>#REF!</v>
      </c>
      <c r="L183" s="19" t="e">
        <f t="shared" si="11"/>
        <v>#REF!</v>
      </c>
    </row>
    <row r="184" spans="1:12" ht="11.25" customHeight="1">
      <c r="A184" s="17">
        <v>42852</v>
      </c>
      <c r="B184" s="18" t="s">
        <v>550</v>
      </c>
      <c r="C184" s="18" t="s">
        <v>474</v>
      </c>
      <c r="D184" s="18">
        <v>210</v>
      </c>
      <c r="E184" s="19">
        <v>5.7</v>
      </c>
      <c r="F184" s="20">
        <v>6.05</v>
      </c>
      <c r="G184" s="19">
        <v>0</v>
      </c>
      <c r="H184" s="21">
        <v>0</v>
      </c>
      <c r="I184" s="19" t="e">
        <f>(F184-E184)*#REF!</f>
        <v>#REF!</v>
      </c>
      <c r="J184" s="19">
        <v>0</v>
      </c>
      <c r="K184" s="19" t="e">
        <f>(H184-G184)*#REF!</f>
        <v>#REF!</v>
      </c>
      <c r="L184" s="19" t="e">
        <f t="shared" si="11"/>
        <v>#REF!</v>
      </c>
    </row>
    <row r="185" spans="1:12" ht="11.25" customHeight="1">
      <c r="A185" s="17">
        <v>42851</v>
      </c>
      <c r="B185" s="18" t="s">
        <v>555</v>
      </c>
      <c r="C185" s="18" t="s">
        <v>474</v>
      </c>
      <c r="D185" s="18">
        <v>640</v>
      </c>
      <c r="E185" s="19">
        <v>10</v>
      </c>
      <c r="F185" s="20">
        <v>11.5</v>
      </c>
      <c r="G185" s="19">
        <v>13</v>
      </c>
      <c r="H185" s="21">
        <v>14.5</v>
      </c>
      <c r="I185" s="19" t="e">
        <f>(F185-E185)*#REF!</f>
        <v>#REF!</v>
      </c>
      <c r="J185" s="19" t="e">
        <f>(G185-F185)*#REF!</f>
        <v>#REF!</v>
      </c>
      <c r="K185" s="19" t="e">
        <f>(H185-G185)*#REF!</f>
        <v>#REF!</v>
      </c>
      <c r="L185" s="19" t="e">
        <f t="shared" si="11"/>
        <v>#REF!</v>
      </c>
    </row>
    <row r="186" spans="1:12" ht="11.25" customHeight="1">
      <c r="A186" s="17">
        <v>42851</v>
      </c>
      <c r="B186" s="18" t="s">
        <v>550</v>
      </c>
      <c r="C186" s="18" t="s">
        <v>474</v>
      </c>
      <c r="D186" s="18">
        <v>210</v>
      </c>
      <c r="E186" s="19">
        <v>4.8</v>
      </c>
      <c r="F186" s="20">
        <v>5.15</v>
      </c>
      <c r="G186" s="19">
        <v>5.5</v>
      </c>
      <c r="H186" s="21">
        <v>5.85</v>
      </c>
      <c r="I186" s="19" t="e">
        <f>(F186-E186)*#REF!</f>
        <v>#REF!</v>
      </c>
      <c r="J186" s="19" t="e">
        <f>(G186-F186)*#REF!</f>
        <v>#REF!</v>
      </c>
      <c r="K186" s="19" t="e">
        <f>(H186-G186)*#REF!</f>
        <v>#REF!</v>
      </c>
      <c r="L186" s="19" t="e">
        <f t="shared" si="11"/>
        <v>#REF!</v>
      </c>
    </row>
    <row r="187" spans="1:12" ht="11.25" customHeight="1">
      <c r="A187" s="17">
        <v>42851</v>
      </c>
      <c r="B187" s="18" t="s">
        <v>437</v>
      </c>
      <c r="C187" s="18" t="s">
        <v>474</v>
      </c>
      <c r="D187" s="18">
        <v>190</v>
      </c>
      <c r="E187" s="19">
        <v>10</v>
      </c>
      <c r="F187" s="20">
        <v>10.65</v>
      </c>
      <c r="G187" s="19">
        <v>11.3</v>
      </c>
      <c r="H187" s="21">
        <v>11.95</v>
      </c>
      <c r="I187" s="19" t="e">
        <f>(F187-E187)*#REF!</f>
        <v>#REF!</v>
      </c>
      <c r="J187" s="19" t="e">
        <f>(G187-F187)*#REF!</f>
        <v>#REF!</v>
      </c>
      <c r="K187" s="19" t="e">
        <f>(H187-G187)*#REF!</f>
        <v>#REF!</v>
      </c>
      <c r="L187" s="19" t="e">
        <f t="shared" si="11"/>
        <v>#REF!</v>
      </c>
    </row>
    <row r="188" spans="1:12" ht="11.25" customHeight="1">
      <c r="A188" s="17">
        <v>42851</v>
      </c>
      <c r="B188" s="18" t="s">
        <v>443</v>
      </c>
      <c r="C188" s="18" t="s">
        <v>474</v>
      </c>
      <c r="D188" s="18">
        <v>85</v>
      </c>
      <c r="E188" s="19">
        <v>3.5</v>
      </c>
      <c r="F188" s="20">
        <v>3.75</v>
      </c>
      <c r="G188" s="19">
        <v>0</v>
      </c>
      <c r="H188" s="21">
        <v>0</v>
      </c>
      <c r="I188" s="19" t="e">
        <f>(F188-E188)*#REF!</f>
        <v>#REF!</v>
      </c>
      <c r="J188" s="19">
        <v>0</v>
      </c>
      <c r="K188" s="19" t="e">
        <f>(H188-G188)*#REF!</f>
        <v>#REF!</v>
      </c>
      <c r="L188" s="19" t="e">
        <f t="shared" si="11"/>
        <v>#REF!</v>
      </c>
    </row>
    <row r="189" spans="1:12" ht="11.25" customHeight="1">
      <c r="A189" s="17">
        <v>42850</v>
      </c>
      <c r="B189" s="18" t="s">
        <v>299</v>
      </c>
      <c r="C189" s="18" t="s">
        <v>474</v>
      </c>
      <c r="D189" s="18">
        <v>155</v>
      </c>
      <c r="E189" s="19">
        <v>6.5</v>
      </c>
      <c r="F189" s="20">
        <v>6.75</v>
      </c>
      <c r="G189" s="19">
        <v>7</v>
      </c>
      <c r="H189" s="21">
        <v>7.25</v>
      </c>
      <c r="I189" s="19" t="e">
        <f>(F189-E189)*#REF!</f>
        <v>#REF!</v>
      </c>
      <c r="J189" s="19" t="e">
        <f>(G189-F189)*#REF!</f>
        <v>#REF!</v>
      </c>
      <c r="K189" s="19" t="e">
        <f>(H189-G189)*#REF!</f>
        <v>#REF!</v>
      </c>
      <c r="L189" s="19" t="e">
        <f t="shared" si="11"/>
        <v>#REF!</v>
      </c>
    </row>
    <row r="190" spans="1:12" ht="11.25" customHeight="1">
      <c r="A190" s="17">
        <v>42850</v>
      </c>
      <c r="B190" s="18" t="s">
        <v>38</v>
      </c>
      <c r="C190" s="18" t="s">
        <v>474</v>
      </c>
      <c r="D190" s="18">
        <v>200</v>
      </c>
      <c r="E190" s="19">
        <v>8</v>
      </c>
      <c r="F190" s="20">
        <v>8.3000000000000007</v>
      </c>
      <c r="G190" s="19">
        <v>8.6</v>
      </c>
      <c r="H190" s="21">
        <v>8.9</v>
      </c>
      <c r="I190" s="19" t="e">
        <f>(F190-E190)*#REF!</f>
        <v>#REF!</v>
      </c>
      <c r="J190" s="19" t="e">
        <f>(G190-F190)*#REF!</f>
        <v>#REF!</v>
      </c>
      <c r="K190" s="19" t="e">
        <f>(H190-G190)*#REF!</f>
        <v>#REF!</v>
      </c>
      <c r="L190" s="19" t="e">
        <f t="shared" si="11"/>
        <v>#REF!</v>
      </c>
    </row>
    <row r="191" spans="1:12" ht="11.25" customHeight="1">
      <c r="A191" s="17">
        <v>42850</v>
      </c>
      <c r="B191" s="18" t="s">
        <v>38</v>
      </c>
      <c r="C191" s="18" t="s">
        <v>474</v>
      </c>
      <c r="D191" s="18">
        <v>200</v>
      </c>
      <c r="E191" s="19">
        <v>8.15</v>
      </c>
      <c r="F191" s="20">
        <v>8.5</v>
      </c>
      <c r="G191" s="19">
        <v>0</v>
      </c>
      <c r="H191" s="21">
        <v>0</v>
      </c>
      <c r="I191" s="19" t="e">
        <f>(F191-E191)*#REF!</f>
        <v>#REF!</v>
      </c>
      <c r="J191" s="19">
        <v>0</v>
      </c>
      <c r="K191" s="19" t="e">
        <f>(H191-G191)*#REF!</f>
        <v>#REF!</v>
      </c>
      <c r="L191" s="19" t="e">
        <f t="shared" si="11"/>
        <v>#REF!</v>
      </c>
    </row>
    <row r="192" spans="1:12" ht="11.25" customHeight="1">
      <c r="A192" s="17">
        <v>42850</v>
      </c>
      <c r="B192" s="18" t="s">
        <v>62</v>
      </c>
      <c r="C192" s="18" t="s">
        <v>474</v>
      </c>
      <c r="D192" s="18">
        <v>400</v>
      </c>
      <c r="E192" s="19">
        <v>14</v>
      </c>
      <c r="F192" s="20">
        <v>14.6</v>
      </c>
      <c r="G192" s="19">
        <v>0</v>
      </c>
      <c r="H192" s="21">
        <v>0</v>
      </c>
      <c r="I192" s="19" t="e">
        <f>(F192-E192)*#REF!</f>
        <v>#REF!</v>
      </c>
      <c r="J192" s="19">
        <v>0</v>
      </c>
      <c r="K192" s="19">
        <v>0</v>
      </c>
      <c r="L192" s="19" t="e">
        <f t="shared" si="11"/>
        <v>#REF!</v>
      </c>
    </row>
    <row r="193" spans="1:12" ht="11.25" customHeight="1">
      <c r="A193" s="17">
        <v>42850</v>
      </c>
      <c r="B193" s="18" t="s">
        <v>459</v>
      </c>
      <c r="C193" s="18" t="s">
        <v>474</v>
      </c>
      <c r="D193" s="18">
        <v>110</v>
      </c>
      <c r="E193" s="19">
        <v>9.4</v>
      </c>
      <c r="F193" s="20">
        <v>9.4</v>
      </c>
      <c r="G193" s="19">
        <v>0</v>
      </c>
      <c r="H193" s="21">
        <v>0</v>
      </c>
      <c r="I193" s="19">
        <v>0</v>
      </c>
      <c r="J193" s="19">
        <v>0</v>
      </c>
      <c r="K193" s="19" t="e">
        <f>(H193-G193)*#REF!</f>
        <v>#REF!</v>
      </c>
      <c r="L193" s="19" t="e">
        <f t="shared" si="11"/>
        <v>#REF!</v>
      </c>
    </row>
    <row r="194" spans="1:12" ht="11.25" customHeight="1">
      <c r="A194" s="17">
        <v>42849</v>
      </c>
      <c r="B194" s="18" t="s">
        <v>318</v>
      </c>
      <c r="C194" s="18" t="s">
        <v>474</v>
      </c>
      <c r="D194" s="18">
        <v>150</v>
      </c>
      <c r="E194" s="19">
        <v>8.6999999999999993</v>
      </c>
      <c r="F194" s="20">
        <v>8.9499999999999993</v>
      </c>
      <c r="G194" s="19">
        <v>9.1999999999999993</v>
      </c>
      <c r="H194" s="21">
        <v>9.4499999999999993</v>
      </c>
      <c r="I194" s="19" t="e">
        <f>(F194-E194)*#REF!</f>
        <v>#REF!</v>
      </c>
      <c r="J194" s="19" t="e">
        <f>(G194-F194)*#REF!</f>
        <v>#REF!</v>
      </c>
      <c r="K194" s="19" t="e">
        <f>(H194-G194)*#REF!</f>
        <v>#REF!</v>
      </c>
      <c r="L194" s="19" t="e">
        <f t="shared" si="11"/>
        <v>#REF!</v>
      </c>
    </row>
    <row r="195" spans="1:12" ht="11.25" customHeight="1">
      <c r="A195" s="17">
        <v>42849</v>
      </c>
      <c r="B195" s="18" t="s">
        <v>318</v>
      </c>
      <c r="C195" s="18" t="s">
        <v>474</v>
      </c>
      <c r="D195" s="18">
        <v>150</v>
      </c>
      <c r="E195" s="19">
        <v>11.5</v>
      </c>
      <c r="F195" s="20">
        <v>11.75</v>
      </c>
      <c r="G195" s="19">
        <v>12</v>
      </c>
      <c r="H195" s="21">
        <v>12.25</v>
      </c>
      <c r="I195" s="19" t="e">
        <f>(F195-E195)*#REF!</f>
        <v>#REF!</v>
      </c>
      <c r="J195" s="19" t="e">
        <f>(G195-F195)*#REF!</f>
        <v>#REF!</v>
      </c>
      <c r="K195" s="19" t="e">
        <f>(H195-G195)*#REF!</f>
        <v>#REF!</v>
      </c>
      <c r="L195" s="19" t="e">
        <f t="shared" si="11"/>
        <v>#REF!</v>
      </c>
    </row>
    <row r="196" spans="1:12" ht="11.25" customHeight="1">
      <c r="A196" s="17">
        <v>42849</v>
      </c>
      <c r="B196" s="18" t="s">
        <v>489</v>
      </c>
      <c r="C196" s="18" t="s">
        <v>474</v>
      </c>
      <c r="D196" s="18">
        <v>1650</v>
      </c>
      <c r="E196" s="19">
        <v>55</v>
      </c>
      <c r="F196" s="20">
        <v>60</v>
      </c>
      <c r="G196" s="19">
        <v>65</v>
      </c>
      <c r="H196" s="21">
        <v>0</v>
      </c>
      <c r="I196" s="19" t="e">
        <f>(F196-E196)*#REF!</f>
        <v>#REF!</v>
      </c>
      <c r="J196" s="19" t="e">
        <f>(G196-F196)*#REF!</f>
        <v>#REF!</v>
      </c>
      <c r="K196" s="19">
        <v>0</v>
      </c>
      <c r="L196" s="19" t="e">
        <f t="shared" si="11"/>
        <v>#REF!</v>
      </c>
    </row>
    <row r="197" spans="1:12" ht="11.25" customHeight="1">
      <c r="A197" s="17">
        <v>42849</v>
      </c>
      <c r="B197" s="18" t="s">
        <v>34</v>
      </c>
      <c r="C197" s="18" t="s">
        <v>474</v>
      </c>
      <c r="D197" s="18">
        <v>195</v>
      </c>
      <c r="E197" s="19">
        <v>11</v>
      </c>
      <c r="F197" s="20">
        <v>11.15</v>
      </c>
      <c r="G197" s="19">
        <v>0</v>
      </c>
      <c r="H197" s="21">
        <v>0</v>
      </c>
      <c r="I197" s="19" t="e">
        <f>(F197-E197)*#REF!</f>
        <v>#REF!</v>
      </c>
      <c r="J197" s="19">
        <v>0</v>
      </c>
      <c r="K197" s="19" t="e">
        <f>(H197-G197)*#REF!</f>
        <v>#REF!</v>
      </c>
      <c r="L197" s="19" t="e">
        <f t="shared" si="11"/>
        <v>#REF!</v>
      </c>
    </row>
    <row r="198" spans="1:12" ht="11.25" customHeight="1">
      <c r="A198" s="17">
        <v>42849</v>
      </c>
      <c r="B198" s="18" t="s">
        <v>488</v>
      </c>
      <c r="C198" s="18" t="s">
        <v>474</v>
      </c>
      <c r="D198" s="18">
        <v>95</v>
      </c>
      <c r="E198" s="19">
        <v>6.5</v>
      </c>
      <c r="F198" s="20">
        <v>6.5</v>
      </c>
      <c r="G198" s="19">
        <v>0</v>
      </c>
      <c r="H198" s="21">
        <v>0</v>
      </c>
      <c r="I198" s="19" t="e">
        <f>(F198-E198)*#REF!</f>
        <v>#REF!</v>
      </c>
      <c r="J198" s="19">
        <v>0</v>
      </c>
      <c r="K198" s="19" t="e">
        <f>(H198-G198)*#REF!</f>
        <v>#REF!</v>
      </c>
      <c r="L198" s="19" t="e">
        <f>(I198+J198+K198)</f>
        <v>#REF!</v>
      </c>
    </row>
    <row r="199" spans="1:12" ht="11.25" customHeight="1">
      <c r="A199" s="17">
        <v>42846</v>
      </c>
      <c r="B199" s="18" t="s">
        <v>443</v>
      </c>
      <c r="C199" s="18" t="s">
        <v>474</v>
      </c>
      <c r="D199" s="18">
        <v>80</v>
      </c>
      <c r="E199" s="19">
        <v>4</v>
      </c>
      <c r="F199" s="20">
        <v>4.3</v>
      </c>
      <c r="G199" s="19">
        <v>4.5999999999999996</v>
      </c>
      <c r="H199" s="21">
        <v>4.9000000000000004</v>
      </c>
      <c r="I199" s="19" t="e">
        <f>(F199-E199)*#REF!</f>
        <v>#REF!</v>
      </c>
      <c r="J199" s="19" t="e">
        <f>(G199-F199)*#REF!</f>
        <v>#REF!</v>
      </c>
      <c r="K199" s="19" t="e">
        <f>(H199-G199)*#REF!</f>
        <v>#REF!</v>
      </c>
      <c r="L199" s="19" t="e">
        <f t="shared" ref="L199:L254" si="12">(I199+J199+K199)</f>
        <v>#REF!</v>
      </c>
    </row>
    <row r="200" spans="1:12" ht="11.25" customHeight="1">
      <c r="A200" s="17">
        <v>42846</v>
      </c>
      <c r="B200" s="18" t="s">
        <v>38</v>
      </c>
      <c r="C200" s="18" t="s">
        <v>474</v>
      </c>
      <c r="D200" s="18">
        <v>200</v>
      </c>
      <c r="E200" s="19">
        <v>5.5</v>
      </c>
      <c r="F200" s="20">
        <v>5.85</v>
      </c>
      <c r="G200" s="19">
        <v>6.2</v>
      </c>
      <c r="H200" s="21">
        <v>6.55</v>
      </c>
      <c r="I200" s="19" t="e">
        <f>(F200-E200)*#REF!</f>
        <v>#REF!</v>
      </c>
      <c r="J200" s="19" t="e">
        <f>(G200-F200)*#REF!</f>
        <v>#REF!</v>
      </c>
      <c r="K200" s="19" t="e">
        <f>(H200-G200)*#REF!</f>
        <v>#REF!</v>
      </c>
      <c r="L200" s="19" t="e">
        <f t="shared" si="12"/>
        <v>#REF!</v>
      </c>
    </row>
    <row r="201" spans="1:12" ht="11.25" customHeight="1">
      <c r="A201" s="17">
        <v>42846</v>
      </c>
      <c r="B201" s="18" t="s">
        <v>16</v>
      </c>
      <c r="C201" s="18" t="s">
        <v>474</v>
      </c>
      <c r="D201" s="18">
        <v>900</v>
      </c>
      <c r="E201" s="19">
        <v>30</v>
      </c>
      <c r="F201" s="20">
        <v>31</v>
      </c>
      <c r="G201" s="19">
        <v>32</v>
      </c>
      <c r="H201" s="21">
        <v>33</v>
      </c>
      <c r="I201" s="19" t="e">
        <f>(F201-E201)*#REF!</f>
        <v>#REF!</v>
      </c>
      <c r="J201" s="19" t="e">
        <f>(G201-F201)*#REF!</f>
        <v>#REF!</v>
      </c>
      <c r="K201" s="19" t="e">
        <f>(H201-G201)*#REF!</f>
        <v>#REF!</v>
      </c>
      <c r="L201" s="19" t="e">
        <f t="shared" si="12"/>
        <v>#REF!</v>
      </c>
    </row>
    <row r="202" spans="1:12" ht="11.25" customHeight="1">
      <c r="A202" s="17">
        <v>42846</v>
      </c>
      <c r="B202" s="18" t="s">
        <v>506</v>
      </c>
      <c r="C202" s="18" t="s">
        <v>474</v>
      </c>
      <c r="D202" s="18">
        <v>900</v>
      </c>
      <c r="E202" s="19">
        <v>22.7</v>
      </c>
      <c r="F202" s="20">
        <v>24.5</v>
      </c>
      <c r="G202" s="19">
        <v>26.3</v>
      </c>
      <c r="H202" s="21">
        <v>28.1</v>
      </c>
      <c r="I202" s="22" t="e">
        <f>(F202-E202)*#REF!</f>
        <v>#REF!</v>
      </c>
      <c r="J202" s="22" t="e">
        <f>(G202-F202)*#REF!</f>
        <v>#REF!</v>
      </c>
      <c r="K202" s="22" t="e">
        <f>(H202-G202)*#REF!</f>
        <v>#REF!</v>
      </c>
      <c r="L202" s="22" t="e">
        <f t="shared" si="12"/>
        <v>#REF!</v>
      </c>
    </row>
    <row r="203" spans="1:12" ht="11.25" customHeight="1">
      <c r="A203" s="17">
        <v>42846</v>
      </c>
      <c r="B203" s="18" t="s">
        <v>16</v>
      </c>
      <c r="C203" s="18" t="s">
        <v>474</v>
      </c>
      <c r="D203" s="18">
        <v>900</v>
      </c>
      <c r="E203" s="19">
        <v>35</v>
      </c>
      <c r="F203" s="20">
        <v>35</v>
      </c>
      <c r="G203" s="19">
        <v>0</v>
      </c>
      <c r="H203" s="21">
        <v>0</v>
      </c>
      <c r="I203" s="19" t="e">
        <f>(F203-E203)*#REF!</f>
        <v>#REF!</v>
      </c>
      <c r="J203" s="19">
        <v>0</v>
      </c>
      <c r="K203" s="19" t="e">
        <f>(H203-G203)*#REF!</f>
        <v>#REF!</v>
      </c>
      <c r="L203" s="19" t="e">
        <f t="shared" si="12"/>
        <v>#REF!</v>
      </c>
    </row>
    <row r="204" spans="1:12" ht="11.25" customHeight="1">
      <c r="A204" s="17">
        <v>42846</v>
      </c>
      <c r="B204" s="18" t="s">
        <v>62</v>
      </c>
      <c r="C204" s="18" t="s">
        <v>474</v>
      </c>
      <c r="D204" s="18">
        <v>400</v>
      </c>
      <c r="E204" s="19">
        <v>12</v>
      </c>
      <c r="F204" s="20">
        <v>12</v>
      </c>
      <c r="G204" s="19">
        <v>0</v>
      </c>
      <c r="H204" s="21">
        <v>0</v>
      </c>
      <c r="I204" s="19" t="e">
        <f>(F204-E204)*#REF!</f>
        <v>#REF!</v>
      </c>
      <c r="J204" s="19">
        <v>0</v>
      </c>
      <c r="K204" s="19">
        <v>0</v>
      </c>
      <c r="L204" s="19" t="e">
        <f t="shared" si="12"/>
        <v>#REF!</v>
      </c>
    </row>
    <row r="205" spans="1:12" ht="11.25" customHeight="1">
      <c r="A205" s="17">
        <v>42846</v>
      </c>
      <c r="B205" s="18" t="s">
        <v>556</v>
      </c>
      <c r="C205" s="18" t="s">
        <v>474</v>
      </c>
      <c r="D205" s="18">
        <v>340</v>
      </c>
      <c r="E205" s="19">
        <v>17</v>
      </c>
      <c r="F205" s="20">
        <v>14.6</v>
      </c>
      <c r="G205" s="19">
        <v>0</v>
      </c>
      <c r="H205" s="21">
        <v>0</v>
      </c>
      <c r="I205" s="23" t="e">
        <f>(F205-E205)*#REF!</f>
        <v>#REF!</v>
      </c>
      <c r="J205" s="19">
        <v>0</v>
      </c>
      <c r="K205" s="19" t="e">
        <f>(H205-G205)*#REF!</f>
        <v>#REF!</v>
      </c>
      <c r="L205" s="23" t="e">
        <f t="shared" si="12"/>
        <v>#REF!</v>
      </c>
    </row>
    <row r="206" spans="1:12" ht="11.25" customHeight="1">
      <c r="A206" s="17">
        <v>42845</v>
      </c>
      <c r="B206" s="18" t="s">
        <v>38</v>
      </c>
      <c r="C206" s="18" t="s">
        <v>474</v>
      </c>
      <c r="D206" s="18">
        <v>195</v>
      </c>
      <c r="E206" s="19">
        <v>9</v>
      </c>
      <c r="F206" s="20">
        <v>9.35</v>
      </c>
      <c r="G206" s="19">
        <v>9.6999999999999993</v>
      </c>
      <c r="H206" s="21">
        <v>10.050000000000001</v>
      </c>
      <c r="I206" s="19" t="e">
        <f>(F206-E206)*#REF!</f>
        <v>#REF!</v>
      </c>
      <c r="J206" s="19" t="e">
        <f>(G206-F206)*#REF!</f>
        <v>#REF!</v>
      </c>
      <c r="K206" s="19" t="e">
        <f>(H206-G206)*#REF!</f>
        <v>#REF!</v>
      </c>
      <c r="L206" s="19" t="e">
        <f t="shared" si="12"/>
        <v>#REF!</v>
      </c>
    </row>
    <row r="207" spans="1:12" ht="11.25" customHeight="1">
      <c r="A207" s="17">
        <v>42845</v>
      </c>
      <c r="B207" s="18" t="s">
        <v>463</v>
      </c>
      <c r="C207" s="18" t="s">
        <v>474</v>
      </c>
      <c r="D207" s="18">
        <v>780</v>
      </c>
      <c r="E207" s="19">
        <v>20</v>
      </c>
      <c r="F207" s="20">
        <v>21.6</v>
      </c>
      <c r="G207" s="19">
        <v>23.2</v>
      </c>
      <c r="H207" s="21">
        <v>24.8</v>
      </c>
      <c r="I207" s="19" t="e">
        <f>(F207-E207)*#REF!</f>
        <v>#REF!</v>
      </c>
      <c r="J207" s="19" t="e">
        <f>(G207-F207)*#REF!</f>
        <v>#REF!</v>
      </c>
      <c r="K207" s="19" t="e">
        <f>(H207-G207)*#REF!</f>
        <v>#REF!</v>
      </c>
      <c r="L207" s="19" t="e">
        <f t="shared" si="12"/>
        <v>#REF!</v>
      </c>
    </row>
    <row r="208" spans="1:12" ht="11.25" customHeight="1">
      <c r="A208" s="17">
        <v>42845</v>
      </c>
      <c r="B208" s="18" t="s">
        <v>38</v>
      </c>
      <c r="C208" s="18" t="s">
        <v>474</v>
      </c>
      <c r="D208" s="18">
        <v>195</v>
      </c>
      <c r="E208" s="19">
        <v>10.1</v>
      </c>
      <c r="F208" s="20">
        <v>10.45</v>
      </c>
      <c r="G208" s="19">
        <v>10.8</v>
      </c>
      <c r="H208" s="21">
        <v>0</v>
      </c>
      <c r="I208" s="19" t="e">
        <f>(F208-E208)*#REF!</f>
        <v>#REF!</v>
      </c>
      <c r="J208" s="19" t="e">
        <f>(G208-F208)*#REF!</f>
        <v>#REF!</v>
      </c>
      <c r="K208" s="19">
        <v>0</v>
      </c>
      <c r="L208" s="19" t="e">
        <f t="shared" si="12"/>
        <v>#REF!</v>
      </c>
    </row>
    <row r="209" spans="1:12" ht="11.25" customHeight="1">
      <c r="A209" s="17">
        <v>42845</v>
      </c>
      <c r="B209" s="18" t="s">
        <v>489</v>
      </c>
      <c r="C209" s="18" t="s">
        <v>474</v>
      </c>
      <c r="D209" s="18">
        <v>1550</v>
      </c>
      <c r="E209" s="19">
        <v>60</v>
      </c>
      <c r="F209" s="20">
        <v>65</v>
      </c>
      <c r="G209" s="19">
        <v>70</v>
      </c>
      <c r="H209" s="21">
        <v>0</v>
      </c>
      <c r="I209" s="19" t="e">
        <f>(F209-E209)*#REF!</f>
        <v>#REF!</v>
      </c>
      <c r="J209" s="19" t="e">
        <f>(G209-F209)*#REF!</f>
        <v>#REF!</v>
      </c>
      <c r="K209" s="19">
        <v>0</v>
      </c>
      <c r="L209" s="19" t="e">
        <f t="shared" si="12"/>
        <v>#REF!</v>
      </c>
    </row>
    <row r="210" spans="1:12" ht="11.25" customHeight="1">
      <c r="A210" s="17">
        <v>42845</v>
      </c>
      <c r="B210" s="18" t="s">
        <v>62</v>
      </c>
      <c r="C210" s="18" t="s">
        <v>474</v>
      </c>
      <c r="D210" s="18">
        <v>400</v>
      </c>
      <c r="E210" s="19">
        <v>12</v>
      </c>
      <c r="F210" s="20">
        <v>13</v>
      </c>
      <c r="G210" s="19">
        <v>14</v>
      </c>
      <c r="H210" s="21">
        <v>0</v>
      </c>
      <c r="I210" s="19" t="e">
        <f>(F210-E210)*#REF!</f>
        <v>#REF!</v>
      </c>
      <c r="J210" s="19" t="e">
        <f>(G210-F210)*#REF!</f>
        <v>#REF!</v>
      </c>
      <c r="K210" s="19">
        <v>0</v>
      </c>
      <c r="L210" s="19" t="e">
        <f t="shared" si="12"/>
        <v>#REF!</v>
      </c>
    </row>
    <row r="211" spans="1:12" ht="11.25" customHeight="1">
      <c r="A211" s="17">
        <v>42845</v>
      </c>
      <c r="B211" s="18" t="s">
        <v>51</v>
      </c>
      <c r="C211" s="18" t="s">
        <v>474</v>
      </c>
      <c r="D211" s="18">
        <v>400</v>
      </c>
      <c r="E211" s="19">
        <v>13</v>
      </c>
      <c r="F211" s="20">
        <v>13.6</v>
      </c>
      <c r="G211" s="19">
        <v>0</v>
      </c>
      <c r="H211" s="21">
        <v>0</v>
      </c>
      <c r="I211" s="19" t="e">
        <f>(F211-E211)*#REF!</f>
        <v>#REF!</v>
      </c>
      <c r="J211" s="19">
        <v>0</v>
      </c>
      <c r="K211" s="19" t="e">
        <f>(H211-G211)*#REF!</f>
        <v>#REF!</v>
      </c>
      <c r="L211" s="19" t="e">
        <f t="shared" si="12"/>
        <v>#REF!</v>
      </c>
    </row>
    <row r="212" spans="1:12" ht="11.25" customHeight="1">
      <c r="A212" s="17">
        <v>42845</v>
      </c>
      <c r="B212" s="18" t="s">
        <v>488</v>
      </c>
      <c r="C212" s="18" t="s">
        <v>474</v>
      </c>
      <c r="D212" s="18">
        <v>95</v>
      </c>
      <c r="E212" s="19">
        <v>4.5</v>
      </c>
      <c r="F212" s="20">
        <v>4</v>
      </c>
      <c r="G212" s="19">
        <v>0</v>
      </c>
      <c r="H212" s="21">
        <v>0</v>
      </c>
      <c r="I212" s="23" t="e">
        <f>(F212-E212)*#REF!</f>
        <v>#REF!</v>
      </c>
      <c r="J212" s="19">
        <v>0</v>
      </c>
      <c r="K212" s="19" t="e">
        <f>(H212-G212)*#REF!</f>
        <v>#REF!</v>
      </c>
      <c r="L212" s="23" t="e">
        <f t="shared" si="12"/>
        <v>#REF!</v>
      </c>
    </row>
    <row r="213" spans="1:12" ht="11.25" customHeight="1">
      <c r="A213" s="17">
        <v>42844</v>
      </c>
      <c r="B213" s="18" t="s">
        <v>488</v>
      </c>
      <c r="C213" s="18" t="s">
        <v>474</v>
      </c>
      <c r="D213" s="18">
        <v>90</v>
      </c>
      <c r="E213" s="19">
        <v>6.2</v>
      </c>
      <c r="F213" s="20">
        <v>6.5</v>
      </c>
      <c r="G213" s="19">
        <v>6.8</v>
      </c>
      <c r="H213" s="21">
        <v>7.1</v>
      </c>
      <c r="I213" s="19" t="e">
        <f>(F213-E213)*#REF!</f>
        <v>#REF!</v>
      </c>
      <c r="J213" s="19" t="e">
        <f>(G213-F213)*#REF!</f>
        <v>#REF!</v>
      </c>
      <c r="K213" s="19" t="e">
        <f>(H213-G213)*#REF!</f>
        <v>#REF!</v>
      </c>
      <c r="L213" s="19" t="e">
        <f t="shared" si="12"/>
        <v>#REF!</v>
      </c>
    </row>
    <row r="214" spans="1:12" ht="11.25" customHeight="1">
      <c r="A214" s="17">
        <v>42844</v>
      </c>
      <c r="B214" s="18" t="s">
        <v>459</v>
      </c>
      <c r="C214" s="18" t="s">
        <v>474</v>
      </c>
      <c r="D214" s="18">
        <v>100</v>
      </c>
      <c r="E214" s="19">
        <v>8.3000000000000007</v>
      </c>
      <c r="F214" s="20">
        <v>8.5500000000000007</v>
      </c>
      <c r="G214" s="19">
        <v>8.8000000000000007</v>
      </c>
      <c r="H214" s="21">
        <v>9.0500000000000007</v>
      </c>
      <c r="I214" s="19" t="e">
        <f>(F214-E214)*#REF!</f>
        <v>#REF!</v>
      </c>
      <c r="J214" s="19" t="e">
        <f>(G214-F214)*#REF!</f>
        <v>#REF!</v>
      </c>
      <c r="K214" s="19" t="e">
        <f>(H214-G214)*#REF!</f>
        <v>#REF!</v>
      </c>
      <c r="L214" s="19" t="e">
        <f t="shared" si="12"/>
        <v>#REF!</v>
      </c>
    </row>
    <row r="215" spans="1:12" ht="11.25" customHeight="1">
      <c r="A215" s="17">
        <v>42844</v>
      </c>
      <c r="B215" s="18" t="s">
        <v>459</v>
      </c>
      <c r="C215" s="18" t="s">
        <v>474</v>
      </c>
      <c r="D215" s="18">
        <v>100</v>
      </c>
      <c r="E215" s="19">
        <v>7.3</v>
      </c>
      <c r="F215" s="20">
        <v>7.55</v>
      </c>
      <c r="G215" s="19">
        <v>7.8</v>
      </c>
      <c r="H215" s="21">
        <v>8.0500000000000007</v>
      </c>
      <c r="I215" s="19" t="e">
        <f>(F215-E215)*#REF!</f>
        <v>#REF!</v>
      </c>
      <c r="J215" s="19" t="e">
        <f>(G215-F215)*#REF!</f>
        <v>#REF!</v>
      </c>
      <c r="K215" s="19" t="e">
        <f>(H215-G215)*#REF!</f>
        <v>#REF!</v>
      </c>
      <c r="L215" s="19" t="e">
        <f t="shared" si="12"/>
        <v>#REF!</v>
      </c>
    </row>
    <row r="216" spans="1:12" ht="11.25" customHeight="1">
      <c r="A216" s="17">
        <v>42844</v>
      </c>
      <c r="B216" s="18" t="s">
        <v>222</v>
      </c>
      <c r="C216" s="18" t="s">
        <v>474</v>
      </c>
      <c r="D216" s="18">
        <v>430</v>
      </c>
      <c r="E216" s="19">
        <v>13</v>
      </c>
      <c r="F216" s="20">
        <v>14.4</v>
      </c>
      <c r="G216" s="19">
        <v>15.8</v>
      </c>
      <c r="H216" s="21">
        <v>17.2</v>
      </c>
      <c r="I216" s="19" t="e">
        <f>(F216-E216)*#REF!</f>
        <v>#REF!</v>
      </c>
      <c r="J216" s="19" t="e">
        <f>(G216-F216)*#REF!</f>
        <v>#REF!</v>
      </c>
      <c r="K216" s="19" t="e">
        <f>(H216-G216)*#REF!</f>
        <v>#REF!</v>
      </c>
      <c r="L216" s="19" t="e">
        <f t="shared" si="12"/>
        <v>#REF!</v>
      </c>
    </row>
    <row r="217" spans="1:12" ht="11.25" customHeight="1">
      <c r="A217" s="17">
        <v>42844</v>
      </c>
      <c r="B217" s="18" t="s">
        <v>506</v>
      </c>
      <c r="C217" s="18" t="s">
        <v>474</v>
      </c>
      <c r="D217" s="18">
        <v>880</v>
      </c>
      <c r="E217" s="19">
        <v>40</v>
      </c>
      <c r="F217" s="20">
        <v>41.9</v>
      </c>
      <c r="G217" s="19">
        <v>0</v>
      </c>
      <c r="H217" s="21">
        <v>0</v>
      </c>
      <c r="I217" s="19" t="e">
        <f>(F217-E217)*#REF!</f>
        <v>#REF!</v>
      </c>
      <c r="J217" s="19">
        <v>0</v>
      </c>
      <c r="K217" s="19" t="e">
        <f>(H217-G217)*#REF!</f>
        <v>#REF!</v>
      </c>
      <c r="L217" s="19" t="e">
        <f t="shared" si="12"/>
        <v>#REF!</v>
      </c>
    </row>
    <row r="218" spans="1:12" ht="11.25" customHeight="1">
      <c r="A218" s="17">
        <v>42844</v>
      </c>
      <c r="B218" s="18" t="s">
        <v>446</v>
      </c>
      <c r="C218" s="18" t="s">
        <v>474</v>
      </c>
      <c r="D218" s="18">
        <v>225</v>
      </c>
      <c r="E218" s="19">
        <v>11.2</v>
      </c>
      <c r="F218" s="20">
        <v>11.2</v>
      </c>
      <c r="G218" s="19">
        <v>0</v>
      </c>
      <c r="H218" s="21">
        <v>0</v>
      </c>
      <c r="I218" s="19" t="e">
        <f>(F218-E218)*#REF!</f>
        <v>#REF!</v>
      </c>
      <c r="J218" s="19">
        <v>0</v>
      </c>
      <c r="K218" s="19" t="e">
        <f>(H218-G218)*#REF!</f>
        <v>#REF!</v>
      </c>
      <c r="L218" s="19" t="e">
        <f t="shared" si="12"/>
        <v>#REF!</v>
      </c>
    </row>
    <row r="219" spans="1:12" ht="11.25" customHeight="1">
      <c r="A219" s="17">
        <v>42844</v>
      </c>
      <c r="B219" s="18" t="s">
        <v>38</v>
      </c>
      <c r="C219" s="18" t="s">
        <v>474</v>
      </c>
      <c r="D219" s="18">
        <v>195</v>
      </c>
      <c r="E219" s="19">
        <v>7.5</v>
      </c>
      <c r="F219" s="20">
        <v>6.8</v>
      </c>
      <c r="G219" s="19">
        <v>0</v>
      </c>
      <c r="H219" s="21">
        <v>0</v>
      </c>
      <c r="I219" s="23" t="e">
        <f>(F219-E219)*#REF!</f>
        <v>#REF!</v>
      </c>
      <c r="J219" s="19">
        <v>0</v>
      </c>
      <c r="K219" s="19" t="e">
        <f>(H219-G219)*#REF!</f>
        <v>#REF!</v>
      </c>
      <c r="L219" s="23" t="e">
        <f t="shared" si="12"/>
        <v>#REF!</v>
      </c>
    </row>
    <row r="220" spans="1:12" ht="11.25" customHeight="1">
      <c r="A220" s="17">
        <v>42843</v>
      </c>
      <c r="B220" s="18" t="s">
        <v>239</v>
      </c>
      <c r="C220" s="18" t="s">
        <v>474</v>
      </c>
      <c r="D220" s="18">
        <v>125</v>
      </c>
      <c r="E220" s="19">
        <v>10</v>
      </c>
      <c r="F220" s="20">
        <v>10.25</v>
      </c>
      <c r="G220" s="19">
        <v>10.5</v>
      </c>
      <c r="H220" s="21">
        <v>10.75</v>
      </c>
      <c r="I220" s="19" t="e">
        <f>(F220-E220)*#REF!</f>
        <v>#REF!</v>
      </c>
      <c r="J220" s="19" t="e">
        <f>(G220-F220)*#REF!</f>
        <v>#REF!</v>
      </c>
      <c r="K220" s="19" t="e">
        <f>(H220-G220)*#REF!</f>
        <v>#REF!</v>
      </c>
      <c r="L220" s="19" t="e">
        <f t="shared" si="12"/>
        <v>#REF!</v>
      </c>
    </row>
    <row r="221" spans="1:12" ht="11.25" customHeight="1">
      <c r="A221" s="17">
        <v>42843</v>
      </c>
      <c r="B221" s="18" t="s">
        <v>239</v>
      </c>
      <c r="C221" s="18" t="s">
        <v>474</v>
      </c>
      <c r="D221" s="18">
        <v>145</v>
      </c>
      <c r="E221" s="19">
        <v>14</v>
      </c>
      <c r="F221" s="20">
        <v>14.25</v>
      </c>
      <c r="G221" s="19">
        <v>14.5</v>
      </c>
      <c r="H221" s="21">
        <v>14.75</v>
      </c>
      <c r="I221" s="19" t="e">
        <f>(F221-E221)*#REF!</f>
        <v>#REF!</v>
      </c>
      <c r="J221" s="19" t="e">
        <f>(G221-F221)*#REF!</f>
        <v>#REF!</v>
      </c>
      <c r="K221" s="19" t="e">
        <f>(H221-G221)*#REF!</f>
        <v>#REF!</v>
      </c>
      <c r="L221" s="19" t="e">
        <f t="shared" si="12"/>
        <v>#REF!</v>
      </c>
    </row>
    <row r="222" spans="1:12" ht="11.25" customHeight="1">
      <c r="A222" s="17">
        <v>42843</v>
      </c>
      <c r="B222" s="18" t="s">
        <v>35</v>
      </c>
      <c r="C222" s="18" t="s">
        <v>474</v>
      </c>
      <c r="D222" s="18">
        <v>85</v>
      </c>
      <c r="E222" s="19">
        <v>8.5</v>
      </c>
      <c r="F222" s="20">
        <v>8.75</v>
      </c>
      <c r="G222" s="19">
        <v>9</v>
      </c>
      <c r="H222" s="21">
        <v>9.25</v>
      </c>
      <c r="I222" s="19" t="e">
        <f>(F222-E222)*#REF!</f>
        <v>#REF!</v>
      </c>
      <c r="J222" s="19" t="e">
        <f>(G222-F222)*#REF!</f>
        <v>#REF!</v>
      </c>
      <c r="K222" s="19" t="e">
        <f>(H222-G222)*#REF!</f>
        <v>#REF!</v>
      </c>
      <c r="L222" s="19" t="e">
        <f t="shared" si="12"/>
        <v>#REF!</v>
      </c>
    </row>
    <row r="223" spans="1:12" ht="11.25" customHeight="1">
      <c r="A223" s="17">
        <v>42843</v>
      </c>
      <c r="B223" s="18" t="s">
        <v>446</v>
      </c>
      <c r="C223" s="18" t="s">
        <v>474</v>
      </c>
      <c r="D223" s="18">
        <v>235</v>
      </c>
      <c r="E223" s="19">
        <v>9</v>
      </c>
      <c r="F223" s="20">
        <v>9.6</v>
      </c>
      <c r="G223" s="19">
        <v>10.199999999999999</v>
      </c>
      <c r="H223" s="21">
        <v>10.8</v>
      </c>
      <c r="I223" s="19" t="e">
        <f>(F223-E223)*#REF!</f>
        <v>#REF!</v>
      </c>
      <c r="J223" s="19" t="e">
        <f>(G223-F223)*#REF!</f>
        <v>#REF!</v>
      </c>
      <c r="K223" s="19" t="e">
        <f>(H223-G223)*#REF!</f>
        <v>#REF!</v>
      </c>
      <c r="L223" s="19" t="e">
        <f t="shared" si="12"/>
        <v>#REF!</v>
      </c>
    </row>
    <row r="224" spans="1:12" ht="11.25" customHeight="1">
      <c r="A224" s="17">
        <v>42843</v>
      </c>
      <c r="B224" s="18" t="s">
        <v>60</v>
      </c>
      <c r="C224" s="18" t="s">
        <v>474</v>
      </c>
      <c r="D224" s="18">
        <v>150</v>
      </c>
      <c r="E224" s="19">
        <v>7.3</v>
      </c>
      <c r="F224" s="20">
        <v>7.55</v>
      </c>
      <c r="G224" s="19">
        <v>0</v>
      </c>
      <c r="H224" s="21">
        <v>0</v>
      </c>
      <c r="I224" s="19" t="e">
        <f>(F224-E224)*#REF!</f>
        <v>#REF!</v>
      </c>
      <c r="J224" s="19">
        <v>0</v>
      </c>
      <c r="K224" s="19" t="e">
        <f>(H224-G224)*#REF!</f>
        <v>#REF!</v>
      </c>
      <c r="L224" s="19" t="e">
        <f t="shared" si="12"/>
        <v>#REF!</v>
      </c>
    </row>
    <row r="225" spans="1:12" ht="11.25" customHeight="1">
      <c r="A225" s="17">
        <v>42843</v>
      </c>
      <c r="B225" s="18" t="s">
        <v>13</v>
      </c>
      <c r="C225" s="18" t="s">
        <v>474</v>
      </c>
      <c r="D225" s="18">
        <v>560</v>
      </c>
      <c r="E225" s="19">
        <v>13.5</v>
      </c>
      <c r="F225" s="20">
        <v>10.5</v>
      </c>
      <c r="G225" s="19">
        <v>0</v>
      </c>
      <c r="H225" s="21">
        <v>0</v>
      </c>
      <c r="I225" s="23" t="e">
        <f>(F225-E225)*#REF!</f>
        <v>#REF!</v>
      </c>
      <c r="J225" s="19">
        <v>0</v>
      </c>
      <c r="K225" s="19" t="e">
        <f>(H225-G225)*#REF!</f>
        <v>#REF!</v>
      </c>
      <c r="L225" s="23" t="e">
        <f t="shared" si="12"/>
        <v>#REF!</v>
      </c>
    </row>
    <row r="226" spans="1:12" ht="11.25" customHeight="1">
      <c r="A226" s="17">
        <v>42842</v>
      </c>
      <c r="B226" s="18" t="s">
        <v>35</v>
      </c>
      <c r="C226" s="18" t="s">
        <v>474</v>
      </c>
      <c r="D226" s="18">
        <v>85</v>
      </c>
      <c r="E226" s="19">
        <v>7.6</v>
      </c>
      <c r="F226" s="20">
        <v>7.85</v>
      </c>
      <c r="G226" s="19">
        <v>8.1</v>
      </c>
      <c r="H226" s="21">
        <v>8.35</v>
      </c>
      <c r="I226" s="19" t="e">
        <f>(F226-E226)*#REF!</f>
        <v>#REF!</v>
      </c>
      <c r="J226" s="19" t="e">
        <f>(G226-F226)*#REF!</f>
        <v>#REF!</v>
      </c>
      <c r="K226" s="19" t="e">
        <f>(H226-G226)*#REF!</f>
        <v>#REF!</v>
      </c>
      <c r="L226" s="19" t="e">
        <f t="shared" si="12"/>
        <v>#REF!</v>
      </c>
    </row>
    <row r="227" spans="1:12" ht="11.25" customHeight="1">
      <c r="A227" s="17">
        <v>42842</v>
      </c>
      <c r="B227" s="18" t="s">
        <v>239</v>
      </c>
      <c r="C227" s="18" t="s">
        <v>474</v>
      </c>
      <c r="D227" s="18">
        <v>115</v>
      </c>
      <c r="E227" s="19">
        <v>6.4</v>
      </c>
      <c r="F227" s="20">
        <v>6.65</v>
      </c>
      <c r="G227" s="19">
        <v>6.9</v>
      </c>
      <c r="H227" s="21">
        <v>7.15</v>
      </c>
      <c r="I227" s="19" t="e">
        <f>(F227-E227)*#REF!</f>
        <v>#REF!</v>
      </c>
      <c r="J227" s="19" t="e">
        <f>(G227-F227)*#REF!</f>
        <v>#REF!</v>
      </c>
      <c r="K227" s="19" t="e">
        <f>(H227-G227)*#REF!</f>
        <v>#REF!</v>
      </c>
      <c r="L227" s="19" t="e">
        <f t="shared" si="12"/>
        <v>#REF!</v>
      </c>
    </row>
    <row r="228" spans="1:12" ht="11.25" customHeight="1">
      <c r="A228" s="17">
        <v>42842</v>
      </c>
      <c r="B228" s="18" t="s">
        <v>38</v>
      </c>
      <c r="C228" s="18" t="s">
        <v>474</v>
      </c>
      <c r="D228" s="18">
        <v>205</v>
      </c>
      <c r="E228" s="19">
        <v>11</v>
      </c>
      <c r="F228" s="20">
        <v>11.3</v>
      </c>
      <c r="G228" s="19">
        <v>11.6</v>
      </c>
      <c r="H228" s="21">
        <v>11.9</v>
      </c>
      <c r="I228" s="19" t="e">
        <f>(F228-E228)*#REF!</f>
        <v>#REF!</v>
      </c>
      <c r="J228" s="19" t="e">
        <f>(G228-F228)*#REF!</f>
        <v>#REF!</v>
      </c>
      <c r="K228" s="19" t="e">
        <f>(H228-G228)*#REF!</f>
        <v>#REF!</v>
      </c>
      <c r="L228" s="19" t="e">
        <f t="shared" si="12"/>
        <v>#REF!</v>
      </c>
    </row>
    <row r="229" spans="1:12" ht="11.25" customHeight="1">
      <c r="A229" s="17">
        <v>42842</v>
      </c>
      <c r="B229" s="18" t="s">
        <v>38</v>
      </c>
      <c r="C229" s="18" t="s">
        <v>474</v>
      </c>
      <c r="D229" s="18">
        <v>205</v>
      </c>
      <c r="E229" s="19">
        <v>12.5</v>
      </c>
      <c r="F229" s="20">
        <v>12.8</v>
      </c>
      <c r="G229" s="19">
        <v>13.1</v>
      </c>
      <c r="H229" s="21">
        <v>13.4</v>
      </c>
      <c r="I229" s="19" t="e">
        <f>(F229-E229)*#REF!</f>
        <v>#REF!</v>
      </c>
      <c r="J229" s="19" t="e">
        <f>(G229-F229)*#REF!</f>
        <v>#REF!</v>
      </c>
      <c r="K229" s="19" t="e">
        <f>(H229-G229)*#REF!</f>
        <v>#REF!</v>
      </c>
      <c r="L229" s="19" t="e">
        <f t="shared" si="12"/>
        <v>#REF!</v>
      </c>
    </row>
    <row r="230" spans="1:12" ht="11.25" customHeight="1">
      <c r="A230" s="17">
        <v>42842</v>
      </c>
      <c r="B230" s="18" t="s">
        <v>439</v>
      </c>
      <c r="C230" s="18" t="s">
        <v>474</v>
      </c>
      <c r="D230" s="18">
        <v>520</v>
      </c>
      <c r="E230" s="19">
        <v>26</v>
      </c>
      <c r="F230" s="20">
        <v>27.6</v>
      </c>
      <c r="G230" s="19">
        <v>29.2</v>
      </c>
      <c r="H230" s="21">
        <v>0</v>
      </c>
      <c r="I230" s="19" t="e">
        <f>(F230-E230)*#REF!</f>
        <v>#REF!</v>
      </c>
      <c r="J230" s="19" t="e">
        <f>(G230-F230)*#REF!</f>
        <v>#REF!</v>
      </c>
      <c r="K230" s="19">
        <v>0</v>
      </c>
      <c r="L230" s="19" t="e">
        <f t="shared" si="12"/>
        <v>#REF!</v>
      </c>
    </row>
    <row r="231" spans="1:12" ht="11.25" customHeight="1">
      <c r="A231" s="17">
        <v>42842</v>
      </c>
      <c r="B231" s="18" t="s">
        <v>13</v>
      </c>
      <c r="C231" s="18" t="s">
        <v>474</v>
      </c>
      <c r="D231" s="18">
        <v>560</v>
      </c>
      <c r="E231" s="19">
        <v>14.2</v>
      </c>
      <c r="F231" s="20">
        <v>14.2</v>
      </c>
      <c r="G231" s="19">
        <v>0</v>
      </c>
      <c r="H231" s="21">
        <v>0</v>
      </c>
      <c r="I231" s="19" t="e">
        <f>(F231-E231)*#REF!</f>
        <v>#REF!</v>
      </c>
      <c r="J231" s="19">
        <v>0</v>
      </c>
      <c r="K231" s="19" t="e">
        <f>(H231-G231)*#REF!</f>
        <v>#REF!</v>
      </c>
      <c r="L231" s="19" t="e">
        <f t="shared" si="12"/>
        <v>#REF!</v>
      </c>
    </row>
    <row r="232" spans="1:12" ht="11.25" customHeight="1">
      <c r="A232" s="17">
        <v>42838</v>
      </c>
      <c r="B232" s="18" t="s">
        <v>13</v>
      </c>
      <c r="C232" s="18" t="s">
        <v>474</v>
      </c>
      <c r="D232" s="18">
        <v>540</v>
      </c>
      <c r="E232" s="19">
        <v>18</v>
      </c>
      <c r="F232" s="20">
        <v>19</v>
      </c>
      <c r="G232" s="19">
        <v>20</v>
      </c>
      <c r="H232" s="21">
        <v>21</v>
      </c>
      <c r="I232" s="19" t="e">
        <f>(F232-E232)*#REF!</f>
        <v>#REF!</v>
      </c>
      <c r="J232" s="19" t="e">
        <f>(G232-F232)*#REF!</f>
        <v>#REF!</v>
      </c>
      <c r="K232" s="19" t="e">
        <f>(H232-G232)*#REF!</f>
        <v>#REF!</v>
      </c>
      <c r="L232" s="19" t="e">
        <f t="shared" si="12"/>
        <v>#REF!</v>
      </c>
    </row>
    <row r="233" spans="1:12" ht="11.25" customHeight="1">
      <c r="A233" s="17">
        <v>42838</v>
      </c>
      <c r="B233" s="18" t="s">
        <v>74</v>
      </c>
      <c r="C233" s="18" t="s">
        <v>474</v>
      </c>
      <c r="D233" s="18">
        <v>150</v>
      </c>
      <c r="E233" s="19">
        <v>8.4</v>
      </c>
      <c r="F233" s="20">
        <v>8.6999999999999993</v>
      </c>
      <c r="G233" s="19">
        <v>9</v>
      </c>
      <c r="H233" s="21">
        <v>9.3000000000000007</v>
      </c>
      <c r="I233" s="19" t="e">
        <f>(F233-E233)*#REF!</f>
        <v>#REF!</v>
      </c>
      <c r="J233" s="19" t="e">
        <f>(G233-F233)*#REF!</f>
        <v>#REF!</v>
      </c>
      <c r="K233" s="19" t="e">
        <f>(H233-G233)*#REF!</f>
        <v>#REF!</v>
      </c>
      <c r="L233" s="19" t="e">
        <f t="shared" si="12"/>
        <v>#REF!</v>
      </c>
    </row>
    <row r="234" spans="1:12" ht="11.25" customHeight="1">
      <c r="A234" s="17">
        <v>42838</v>
      </c>
      <c r="B234" s="18" t="s">
        <v>63</v>
      </c>
      <c r="C234" s="18" t="s">
        <v>474</v>
      </c>
      <c r="D234" s="18">
        <v>480</v>
      </c>
      <c r="E234" s="19">
        <v>15</v>
      </c>
      <c r="F234" s="20">
        <v>16</v>
      </c>
      <c r="G234" s="19">
        <v>17</v>
      </c>
      <c r="H234" s="21">
        <v>18</v>
      </c>
      <c r="I234" s="19" t="e">
        <f>(F234-E234)*#REF!</f>
        <v>#REF!</v>
      </c>
      <c r="J234" s="19" t="e">
        <f>(G234-F234)*#REF!</f>
        <v>#REF!</v>
      </c>
      <c r="K234" s="19" t="e">
        <f>(H234-G234)*#REF!</f>
        <v>#REF!</v>
      </c>
      <c r="L234" s="19" t="e">
        <f t="shared" si="12"/>
        <v>#REF!</v>
      </c>
    </row>
    <row r="235" spans="1:12" ht="11.25" customHeight="1">
      <c r="A235" s="17">
        <v>42838</v>
      </c>
      <c r="B235" s="18" t="s">
        <v>35</v>
      </c>
      <c r="C235" s="18" t="s">
        <v>474</v>
      </c>
      <c r="D235" s="18">
        <v>80</v>
      </c>
      <c r="E235" s="19">
        <v>7</v>
      </c>
      <c r="F235" s="20">
        <v>7.25</v>
      </c>
      <c r="G235" s="19">
        <v>7.5</v>
      </c>
      <c r="H235" s="21">
        <v>7.75</v>
      </c>
      <c r="I235" s="19" t="e">
        <f>(F235-E235)*#REF!</f>
        <v>#REF!</v>
      </c>
      <c r="J235" s="19" t="e">
        <f>(G235-F235)*#REF!</f>
        <v>#REF!</v>
      </c>
      <c r="K235" s="19" t="e">
        <f>(H235-G235)*#REF!</f>
        <v>#REF!</v>
      </c>
      <c r="L235" s="19" t="e">
        <f t="shared" si="12"/>
        <v>#REF!</v>
      </c>
    </row>
    <row r="236" spans="1:12" ht="11.25" customHeight="1">
      <c r="A236" s="17">
        <v>42838</v>
      </c>
      <c r="B236" s="18" t="s">
        <v>488</v>
      </c>
      <c r="C236" s="18" t="s">
        <v>474</v>
      </c>
      <c r="D236" s="18">
        <v>85</v>
      </c>
      <c r="E236" s="19">
        <v>6.1</v>
      </c>
      <c r="F236" s="20">
        <v>6.35</v>
      </c>
      <c r="G236" s="19">
        <v>6.6</v>
      </c>
      <c r="H236" s="21">
        <v>6.85</v>
      </c>
      <c r="I236" s="19" t="e">
        <f>(F236-E236)*#REF!</f>
        <v>#REF!</v>
      </c>
      <c r="J236" s="19" t="e">
        <f>(G236-F236)*#REF!</f>
        <v>#REF!</v>
      </c>
      <c r="K236" s="19" t="e">
        <f>(H236-G236)*#REF!</f>
        <v>#REF!</v>
      </c>
      <c r="L236" s="19" t="e">
        <f t="shared" si="12"/>
        <v>#REF!</v>
      </c>
    </row>
    <row r="237" spans="1:12" ht="11.25" customHeight="1">
      <c r="A237" s="17">
        <v>42838</v>
      </c>
      <c r="B237" s="18" t="s">
        <v>36</v>
      </c>
      <c r="C237" s="18" t="s">
        <v>474</v>
      </c>
      <c r="D237" s="18">
        <v>410</v>
      </c>
      <c r="E237" s="19">
        <v>18</v>
      </c>
      <c r="F237" s="20">
        <v>18</v>
      </c>
      <c r="G237" s="19">
        <v>0</v>
      </c>
      <c r="H237" s="21">
        <v>0</v>
      </c>
      <c r="I237" s="19" t="e">
        <f>(F237-E237)*#REF!</f>
        <v>#REF!</v>
      </c>
      <c r="J237" s="19">
        <v>0</v>
      </c>
      <c r="K237" s="19" t="e">
        <f>(H237-G237)*#REF!</f>
        <v>#REF!</v>
      </c>
      <c r="L237" s="19" t="e">
        <f t="shared" si="12"/>
        <v>#REF!</v>
      </c>
    </row>
    <row r="238" spans="1:12" ht="11.25" customHeight="1">
      <c r="A238" s="17">
        <v>42838</v>
      </c>
      <c r="B238" s="18" t="s">
        <v>557</v>
      </c>
      <c r="C238" s="18" t="s">
        <v>474</v>
      </c>
      <c r="D238" s="18">
        <v>135</v>
      </c>
      <c r="E238" s="19">
        <v>5.4</v>
      </c>
      <c r="F238" s="20">
        <v>5.4</v>
      </c>
      <c r="G238" s="19">
        <v>0</v>
      </c>
      <c r="H238" s="21">
        <v>0</v>
      </c>
      <c r="I238" s="19" t="e">
        <f>(F238-E238)*#REF!</f>
        <v>#REF!</v>
      </c>
      <c r="J238" s="19">
        <v>0</v>
      </c>
      <c r="K238" s="19" t="e">
        <f>(H238-G238)*#REF!</f>
        <v>#REF!</v>
      </c>
      <c r="L238" s="19" t="e">
        <f t="shared" si="12"/>
        <v>#REF!</v>
      </c>
    </row>
    <row r="239" spans="1:12" ht="11.25" customHeight="1">
      <c r="A239" s="17">
        <v>42837</v>
      </c>
      <c r="B239" s="18" t="s">
        <v>38</v>
      </c>
      <c r="C239" s="18" t="s">
        <v>474</v>
      </c>
      <c r="D239" s="18">
        <v>200</v>
      </c>
      <c r="E239" s="19">
        <v>12.6</v>
      </c>
      <c r="F239" s="20">
        <v>12.95</v>
      </c>
      <c r="G239" s="19">
        <v>13.3</v>
      </c>
      <c r="H239" s="21">
        <v>13.65</v>
      </c>
      <c r="I239" s="19" t="e">
        <f>(F239-E239)*#REF!</f>
        <v>#REF!</v>
      </c>
      <c r="J239" s="19" t="e">
        <f>(G239-F239)*#REF!</f>
        <v>#REF!</v>
      </c>
      <c r="K239" s="19" t="e">
        <f>(H239-G239)*#REF!</f>
        <v>#REF!</v>
      </c>
      <c r="L239" s="19" t="e">
        <f t="shared" si="12"/>
        <v>#REF!</v>
      </c>
    </row>
    <row r="240" spans="1:12" ht="11.25" customHeight="1">
      <c r="A240" s="17">
        <v>42837</v>
      </c>
      <c r="B240" s="18" t="s">
        <v>299</v>
      </c>
      <c r="C240" s="18" t="s">
        <v>474</v>
      </c>
      <c r="D240" s="18">
        <v>120</v>
      </c>
      <c r="E240" s="19">
        <v>5.2</v>
      </c>
      <c r="F240" s="20">
        <v>5.45</v>
      </c>
      <c r="G240" s="19">
        <v>5.7</v>
      </c>
      <c r="H240" s="21">
        <v>5.95</v>
      </c>
      <c r="I240" s="19" t="e">
        <f>(F240-E240)*#REF!</f>
        <v>#REF!</v>
      </c>
      <c r="J240" s="19" t="e">
        <f>(G240-F240)*#REF!</f>
        <v>#REF!</v>
      </c>
      <c r="K240" s="19" t="e">
        <f>(H240-G240)*#REF!</f>
        <v>#REF!</v>
      </c>
      <c r="L240" s="19" t="e">
        <f t="shared" si="12"/>
        <v>#REF!</v>
      </c>
    </row>
    <row r="241" spans="1:12" ht="11.25" customHeight="1">
      <c r="A241" s="17">
        <v>42837</v>
      </c>
      <c r="B241" s="18" t="s">
        <v>63</v>
      </c>
      <c r="C241" s="18" t="s">
        <v>474</v>
      </c>
      <c r="D241" s="18">
        <v>490</v>
      </c>
      <c r="E241" s="19">
        <v>16</v>
      </c>
      <c r="F241" s="20">
        <v>17</v>
      </c>
      <c r="G241" s="19">
        <v>0</v>
      </c>
      <c r="H241" s="21">
        <v>0</v>
      </c>
      <c r="I241" s="19" t="e">
        <f>(F241-E241)*#REF!</f>
        <v>#REF!</v>
      </c>
      <c r="J241" s="19">
        <v>0</v>
      </c>
      <c r="K241" s="19">
        <v>0</v>
      </c>
      <c r="L241" s="19" t="e">
        <f>(I241+J241+K241)</f>
        <v>#REF!</v>
      </c>
    </row>
    <row r="242" spans="1:12" ht="11.25" customHeight="1">
      <c r="A242" s="17">
        <v>42837</v>
      </c>
      <c r="B242" s="18" t="s">
        <v>299</v>
      </c>
      <c r="C242" s="18" t="s">
        <v>474</v>
      </c>
      <c r="D242" s="18">
        <v>120</v>
      </c>
      <c r="E242" s="19">
        <v>6.85</v>
      </c>
      <c r="F242" s="20">
        <v>6.85</v>
      </c>
      <c r="G242" s="19">
        <v>0</v>
      </c>
      <c r="H242" s="21">
        <v>0</v>
      </c>
      <c r="I242" s="19" t="e">
        <f>(F242-E242)*#REF!</f>
        <v>#REF!</v>
      </c>
      <c r="J242" s="19">
        <v>0</v>
      </c>
      <c r="K242" s="19" t="e">
        <f>(H242-G242)*#REF!</f>
        <v>#REF!</v>
      </c>
      <c r="L242" s="19" t="e">
        <f t="shared" si="12"/>
        <v>#REF!</v>
      </c>
    </row>
    <row r="243" spans="1:12" ht="11.25" customHeight="1">
      <c r="A243" s="17">
        <v>42837</v>
      </c>
      <c r="B243" s="18" t="s">
        <v>299</v>
      </c>
      <c r="C243" s="18" t="s">
        <v>474</v>
      </c>
      <c r="D243" s="18">
        <v>120</v>
      </c>
      <c r="E243" s="19">
        <v>7.4</v>
      </c>
      <c r="F243" s="20">
        <v>6.9</v>
      </c>
      <c r="G243" s="19">
        <v>0</v>
      </c>
      <c r="H243" s="21">
        <v>0</v>
      </c>
      <c r="I243" s="23" t="e">
        <f>(F243-E243)*#REF!</f>
        <v>#REF!</v>
      </c>
      <c r="J243" s="19">
        <v>0</v>
      </c>
      <c r="K243" s="19" t="e">
        <f>(H243-G243)*#REF!</f>
        <v>#REF!</v>
      </c>
      <c r="L243" s="23" t="e">
        <f t="shared" si="12"/>
        <v>#REF!</v>
      </c>
    </row>
    <row r="244" spans="1:12" ht="11.25" customHeight="1">
      <c r="A244" s="17">
        <v>42837</v>
      </c>
      <c r="B244" s="18" t="s">
        <v>155</v>
      </c>
      <c r="C244" s="18" t="s">
        <v>474</v>
      </c>
      <c r="D244" s="18">
        <v>160</v>
      </c>
      <c r="E244" s="19">
        <v>9.5</v>
      </c>
      <c r="F244" s="20">
        <v>8.8000000000000007</v>
      </c>
      <c r="G244" s="19">
        <v>0</v>
      </c>
      <c r="H244" s="21">
        <v>0</v>
      </c>
      <c r="I244" s="23" t="e">
        <f>(F244-E244)*#REF!</f>
        <v>#REF!</v>
      </c>
      <c r="J244" s="19">
        <v>0</v>
      </c>
      <c r="K244" s="19" t="e">
        <f>(H244-G244)*#REF!</f>
        <v>#REF!</v>
      </c>
      <c r="L244" s="23" t="e">
        <f t="shared" si="12"/>
        <v>#REF!</v>
      </c>
    </row>
    <row r="245" spans="1:12" ht="11.25" customHeight="1">
      <c r="A245" s="17">
        <v>42837</v>
      </c>
      <c r="B245" s="18" t="s">
        <v>558</v>
      </c>
      <c r="C245" s="18" t="s">
        <v>474</v>
      </c>
      <c r="D245" s="18">
        <v>160</v>
      </c>
      <c r="E245" s="19">
        <v>9.1</v>
      </c>
      <c r="F245" s="20">
        <v>8.1999999999999993</v>
      </c>
      <c r="G245" s="19">
        <v>0</v>
      </c>
      <c r="H245" s="21">
        <v>0</v>
      </c>
      <c r="I245" s="23" t="e">
        <f>(F245-E245)*#REF!</f>
        <v>#REF!</v>
      </c>
      <c r="J245" s="19">
        <v>0</v>
      </c>
      <c r="K245" s="19" t="e">
        <f>(H245-G245)*#REF!</f>
        <v>#REF!</v>
      </c>
      <c r="L245" s="23" t="e">
        <f t="shared" si="12"/>
        <v>#REF!</v>
      </c>
    </row>
    <row r="246" spans="1:12" ht="11.25" customHeight="1">
      <c r="A246" s="29">
        <v>42836</v>
      </c>
      <c r="B246" s="30" t="s">
        <v>38</v>
      </c>
      <c r="C246" s="30" t="s">
        <v>474</v>
      </c>
      <c r="D246" s="30">
        <v>190</v>
      </c>
      <c r="E246" s="22">
        <v>9.5</v>
      </c>
      <c r="F246" s="31">
        <v>9.85</v>
      </c>
      <c r="G246" s="22">
        <v>10.199999999999999</v>
      </c>
      <c r="H246" s="16">
        <v>10.55</v>
      </c>
      <c r="I246" s="22" t="e">
        <f>(F246-E246)*#REF!</f>
        <v>#REF!</v>
      </c>
      <c r="J246" s="22" t="e">
        <f>(G246-F246)*#REF!</f>
        <v>#REF!</v>
      </c>
      <c r="K246" s="22" t="e">
        <f>(H246-G246)*#REF!</f>
        <v>#REF!</v>
      </c>
      <c r="L246" s="22" t="e">
        <f t="shared" si="12"/>
        <v>#REF!</v>
      </c>
    </row>
    <row r="247" spans="1:12" ht="11.25" customHeight="1">
      <c r="A247" s="29">
        <v>42836</v>
      </c>
      <c r="B247" s="30" t="s">
        <v>38</v>
      </c>
      <c r="C247" s="30" t="s">
        <v>474</v>
      </c>
      <c r="D247" s="30">
        <v>190</v>
      </c>
      <c r="E247" s="22">
        <v>11.6</v>
      </c>
      <c r="F247" s="31">
        <v>11.95</v>
      </c>
      <c r="G247" s="22">
        <v>12.3</v>
      </c>
      <c r="H247" s="16">
        <v>12.65</v>
      </c>
      <c r="I247" s="22" t="e">
        <f>(F247-E247)*#REF!</f>
        <v>#REF!</v>
      </c>
      <c r="J247" s="22" t="e">
        <f>(G247-F247)*#REF!</f>
        <v>#REF!</v>
      </c>
      <c r="K247" s="22" t="e">
        <f>(H247-G247)*#REF!</f>
        <v>#REF!</v>
      </c>
      <c r="L247" s="22" t="e">
        <f t="shared" si="12"/>
        <v>#REF!</v>
      </c>
    </row>
    <row r="248" spans="1:12" ht="11.25" customHeight="1">
      <c r="A248" s="29">
        <v>42836</v>
      </c>
      <c r="B248" s="30" t="s">
        <v>239</v>
      </c>
      <c r="C248" s="30" t="s">
        <v>474</v>
      </c>
      <c r="D248" s="30">
        <v>120</v>
      </c>
      <c r="E248" s="22">
        <v>7</v>
      </c>
      <c r="F248" s="31">
        <v>7.25</v>
      </c>
      <c r="G248" s="22">
        <v>0</v>
      </c>
      <c r="H248" s="16">
        <v>0</v>
      </c>
      <c r="I248" s="22" t="e">
        <f>(F248-E248)*#REF!</f>
        <v>#REF!</v>
      </c>
      <c r="J248" s="22">
        <v>0</v>
      </c>
      <c r="K248" s="22" t="e">
        <f>(H248-G248)*#REF!</f>
        <v>#REF!</v>
      </c>
      <c r="L248" s="22" t="e">
        <f t="shared" si="12"/>
        <v>#REF!</v>
      </c>
    </row>
    <row r="249" spans="1:12" ht="11.25" customHeight="1">
      <c r="A249" s="29">
        <v>42836</v>
      </c>
      <c r="B249" s="30" t="s">
        <v>559</v>
      </c>
      <c r="C249" s="30" t="s">
        <v>474</v>
      </c>
      <c r="D249" s="30">
        <v>1550</v>
      </c>
      <c r="E249" s="22">
        <v>70</v>
      </c>
      <c r="F249" s="31">
        <v>75</v>
      </c>
      <c r="G249" s="22">
        <v>0</v>
      </c>
      <c r="H249" s="16">
        <v>0</v>
      </c>
      <c r="I249" s="22" t="e">
        <f>(F249-E249)*#REF!</f>
        <v>#REF!</v>
      </c>
      <c r="J249" s="22">
        <v>0</v>
      </c>
      <c r="K249" s="22" t="e">
        <f>(H249-G249)*#REF!</f>
        <v>#REF!</v>
      </c>
      <c r="L249" s="22" t="e">
        <f t="shared" si="12"/>
        <v>#REF!</v>
      </c>
    </row>
    <row r="250" spans="1:12" ht="11.25" customHeight="1">
      <c r="A250" s="29">
        <v>42836</v>
      </c>
      <c r="B250" s="30" t="s">
        <v>31</v>
      </c>
      <c r="C250" s="30" t="s">
        <v>474</v>
      </c>
      <c r="D250" s="30">
        <v>400</v>
      </c>
      <c r="E250" s="22">
        <v>13</v>
      </c>
      <c r="F250" s="31">
        <v>10</v>
      </c>
      <c r="G250" s="22">
        <v>0</v>
      </c>
      <c r="H250" s="16">
        <v>0</v>
      </c>
      <c r="I250" s="23" t="e">
        <f>(F250-E250)*#REF!</f>
        <v>#REF!</v>
      </c>
      <c r="J250" s="22">
        <v>0</v>
      </c>
      <c r="K250" s="22">
        <v>0</v>
      </c>
      <c r="L250" s="23" t="e">
        <f>(I250+J250+K250)</f>
        <v>#REF!</v>
      </c>
    </row>
    <row r="251" spans="1:12" ht="11.25" customHeight="1">
      <c r="A251" s="29">
        <v>42835</v>
      </c>
      <c r="B251" s="30" t="s">
        <v>560</v>
      </c>
      <c r="C251" s="30" t="s">
        <v>474</v>
      </c>
      <c r="D251" s="30">
        <v>640</v>
      </c>
      <c r="E251" s="22">
        <v>28</v>
      </c>
      <c r="F251" s="32">
        <v>30</v>
      </c>
      <c r="G251" s="22">
        <v>32</v>
      </c>
      <c r="H251" s="16">
        <v>34</v>
      </c>
      <c r="I251" s="22" t="e">
        <f>(F251-E251)*#REF!</f>
        <v>#REF!</v>
      </c>
      <c r="J251" s="22" t="e">
        <f>(G251-F251)*#REF!</f>
        <v>#REF!</v>
      </c>
      <c r="K251" s="22" t="e">
        <f>(H251-G251)*#REF!</f>
        <v>#REF!</v>
      </c>
      <c r="L251" s="22" t="e">
        <f t="shared" si="12"/>
        <v>#REF!</v>
      </c>
    </row>
    <row r="252" spans="1:12" ht="11.25" customHeight="1">
      <c r="A252" s="29">
        <v>42835</v>
      </c>
      <c r="B252" s="30" t="s">
        <v>239</v>
      </c>
      <c r="C252" s="30" t="s">
        <v>474</v>
      </c>
      <c r="D252" s="30">
        <v>115</v>
      </c>
      <c r="E252" s="22">
        <v>6.6</v>
      </c>
      <c r="F252" s="31">
        <v>6.85</v>
      </c>
      <c r="G252" s="22">
        <v>0</v>
      </c>
      <c r="H252" s="16">
        <v>0</v>
      </c>
      <c r="I252" s="22" t="e">
        <f>(F252-E252)*#REF!</f>
        <v>#REF!</v>
      </c>
      <c r="J252" s="22">
        <v>0</v>
      </c>
      <c r="K252" s="22" t="e">
        <f>(H252-G252)*#REF!</f>
        <v>#REF!</v>
      </c>
      <c r="L252" s="22" t="e">
        <f t="shared" si="12"/>
        <v>#REF!</v>
      </c>
    </row>
    <row r="253" spans="1:12" ht="11.25" customHeight="1">
      <c r="A253" s="29">
        <v>42835</v>
      </c>
      <c r="B253" s="30" t="s">
        <v>24</v>
      </c>
      <c r="C253" s="30" t="s">
        <v>474</v>
      </c>
      <c r="D253" s="30">
        <v>540</v>
      </c>
      <c r="E253" s="22">
        <v>18</v>
      </c>
      <c r="F253" s="31">
        <v>19.5</v>
      </c>
      <c r="G253" s="22">
        <v>0</v>
      </c>
      <c r="H253" s="16">
        <v>0</v>
      </c>
      <c r="I253" s="22" t="e">
        <f>(F253-E253)*#REF!</f>
        <v>#REF!</v>
      </c>
      <c r="J253" s="22">
        <v>0</v>
      </c>
      <c r="K253" s="22" t="e">
        <f>(H253-G253)*#REF!</f>
        <v>#REF!</v>
      </c>
      <c r="L253" s="22" t="e">
        <f t="shared" si="12"/>
        <v>#REF!</v>
      </c>
    </row>
    <row r="254" spans="1:12" ht="11.25" customHeight="1">
      <c r="A254" s="29">
        <v>42835</v>
      </c>
      <c r="B254" s="30" t="s">
        <v>457</v>
      </c>
      <c r="C254" s="30" t="s">
        <v>474</v>
      </c>
      <c r="D254" s="30">
        <v>460</v>
      </c>
      <c r="E254" s="22">
        <v>15</v>
      </c>
      <c r="F254" s="31">
        <v>12</v>
      </c>
      <c r="G254" s="22">
        <v>0</v>
      </c>
      <c r="H254" s="16">
        <v>0</v>
      </c>
      <c r="I254" s="23" t="e">
        <f>(F254-E254)*#REF!</f>
        <v>#REF!</v>
      </c>
      <c r="J254" s="22">
        <v>0</v>
      </c>
      <c r="K254" s="22">
        <v>0</v>
      </c>
      <c r="L254" s="23" t="e">
        <f t="shared" si="12"/>
        <v>#REF!</v>
      </c>
    </row>
    <row r="255" spans="1:12" ht="11.25" customHeight="1">
      <c r="A255" s="29">
        <v>42832</v>
      </c>
      <c r="B255" s="30" t="s">
        <v>13</v>
      </c>
      <c r="C255" s="30" t="s">
        <v>474</v>
      </c>
      <c r="D255" s="30">
        <v>530</v>
      </c>
      <c r="E255" s="22">
        <v>16.05</v>
      </c>
      <c r="F255" s="32">
        <v>17.05</v>
      </c>
      <c r="G255" s="22">
        <v>18.05</v>
      </c>
      <c r="H255" s="16">
        <v>19.05</v>
      </c>
      <c r="I255" s="22" t="e">
        <f>IF(C255="BUY",(F255-E255)*#REF!,(E255-F255)*#REF!)</f>
        <v>#REF!</v>
      </c>
      <c r="J255" s="22" t="e">
        <f>IF(G255=0,"0.00",IF(C255="BUY",(G255-F255)*#REF!,(F255-G255)*#REF!))</f>
        <v>#REF!</v>
      </c>
      <c r="K255" s="22" t="e">
        <f>IF(H255=0,"0.00",IF(C255="BUY",(H255-G255)*#REF!,(G255-H255)*#REF!))</f>
        <v>#REF!</v>
      </c>
      <c r="L255" s="22" t="e">
        <f t="shared" ref="L255:L282" si="13">+I255+J255+K255</f>
        <v>#REF!</v>
      </c>
    </row>
    <row r="256" spans="1:12" ht="11.25" customHeight="1">
      <c r="A256" s="29">
        <v>42832</v>
      </c>
      <c r="B256" s="30" t="s">
        <v>12</v>
      </c>
      <c r="C256" s="30" t="s">
        <v>474</v>
      </c>
      <c r="D256" s="30">
        <v>640</v>
      </c>
      <c r="E256" s="22">
        <v>23.7</v>
      </c>
      <c r="F256" s="32">
        <v>25.4</v>
      </c>
      <c r="G256" s="22">
        <v>27.1</v>
      </c>
      <c r="H256" s="16">
        <v>28.8</v>
      </c>
      <c r="I256" s="22" t="e">
        <f>IF(C256="BUY",(F256-E256)*#REF!,(E256-F256)*#REF!)</f>
        <v>#REF!</v>
      </c>
      <c r="J256" s="22" t="e">
        <f>IF(G256=0,"0.00",IF(C256="BUY",(G256-F256)*#REF!,(F256-G256)*#REF!))</f>
        <v>#REF!</v>
      </c>
      <c r="K256" s="22" t="e">
        <f>IF(H256=0,"0.00",IF(C256="BUY",(H256-G256)*#REF!,(G256-H256)*#REF!))</f>
        <v>#REF!</v>
      </c>
      <c r="L256" s="22" t="e">
        <f t="shared" si="13"/>
        <v>#REF!</v>
      </c>
    </row>
    <row r="257" spans="1:12" ht="11.25" customHeight="1">
      <c r="A257" s="29">
        <v>42832</v>
      </c>
      <c r="B257" s="30" t="s">
        <v>457</v>
      </c>
      <c r="C257" s="30" t="s">
        <v>474</v>
      </c>
      <c r="D257" s="30">
        <v>450</v>
      </c>
      <c r="E257" s="22">
        <v>14.9</v>
      </c>
      <c r="F257" s="32">
        <v>15.9</v>
      </c>
      <c r="G257" s="22">
        <v>16.899999999999999</v>
      </c>
      <c r="H257" s="16">
        <v>17.899999999999999</v>
      </c>
      <c r="I257" s="22" t="e">
        <f>IF(C257="BUY",(F257-E257)*#REF!,(E257-F257)*#REF!)</f>
        <v>#REF!</v>
      </c>
      <c r="J257" s="22" t="e">
        <f>IF(G257=0,"0.00",IF(C257="BUY",(G257-F257)*#REF!,(F257-G257)*#REF!))</f>
        <v>#REF!</v>
      </c>
      <c r="K257" s="22" t="e">
        <f>IF(H257=0,"0.00",IF(C257="BUY",(H257-G257)*#REF!,(G257-H257)*#REF!))</f>
        <v>#REF!</v>
      </c>
      <c r="L257" s="22" t="e">
        <f t="shared" si="13"/>
        <v>#REF!</v>
      </c>
    </row>
    <row r="258" spans="1:12" ht="11.25" customHeight="1">
      <c r="A258" s="29">
        <v>42832</v>
      </c>
      <c r="B258" s="30" t="s">
        <v>21</v>
      </c>
      <c r="C258" s="30" t="s">
        <v>474</v>
      </c>
      <c r="D258" s="30">
        <v>150</v>
      </c>
      <c r="E258" s="22">
        <v>10.85</v>
      </c>
      <c r="F258" s="32">
        <v>11.25</v>
      </c>
      <c r="G258" s="22">
        <v>0</v>
      </c>
      <c r="H258" s="16">
        <v>0</v>
      </c>
      <c r="I258" s="22" t="e">
        <f>IF(C258="BUY",(F258-E258)*#REF!,(E258-F258)*#REF!)</f>
        <v>#REF!</v>
      </c>
      <c r="J258" s="22" t="str">
        <f>IF(G258=0,"0.00",IF(C258="BUY",(G258-F258)*#REF!,(F258-G258)*#REF!))</f>
        <v>0.00</v>
      </c>
      <c r="K258" s="22" t="str">
        <f>IF(H258=0,"0.00",IF(C258="BUY",(H258-G258)*#REF!,(G258-H258)*#REF!))</f>
        <v>0.00</v>
      </c>
      <c r="L258" s="22" t="e">
        <f t="shared" si="13"/>
        <v>#REF!</v>
      </c>
    </row>
    <row r="259" spans="1:12" ht="11.25" customHeight="1">
      <c r="A259" s="29">
        <v>42832</v>
      </c>
      <c r="B259" s="30" t="s">
        <v>561</v>
      </c>
      <c r="C259" s="30" t="s">
        <v>474</v>
      </c>
      <c r="D259" s="30">
        <v>330</v>
      </c>
      <c r="E259" s="22">
        <v>20</v>
      </c>
      <c r="F259" s="32">
        <v>20.8</v>
      </c>
      <c r="G259" s="22">
        <v>0</v>
      </c>
      <c r="H259" s="16">
        <v>0</v>
      </c>
      <c r="I259" s="22" t="e">
        <f>IF(C259="BUY",(F259-E259)*#REF!,(E259-F259)*#REF!)</f>
        <v>#REF!</v>
      </c>
      <c r="J259" s="22" t="str">
        <f>IF(G259=0,"0.00",IF(C259="BUY",(G259-F259)*#REF!,(F259-G259)*#REF!))</f>
        <v>0.00</v>
      </c>
      <c r="K259" s="22" t="str">
        <f>IF(H259=0,"0.00",IF(C259="BUY",(H259-G259)*#REF!,(G259-H259)*#REF!))</f>
        <v>0.00</v>
      </c>
      <c r="L259" s="22" t="e">
        <f t="shared" si="13"/>
        <v>#REF!</v>
      </c>
    </row>
    <row r="260" spans="1:12" ht="11.25" customHeight="1">
      <c r="A260" s="29">
        <v>42831</v>
      </c>
      <c r="B260" s="30" t="s">
        <v>451</v>
      </c>
      <c r="C260" s="30" t="s">
        <v>474</v>
      </c>
      <c r="D260" s="30">
        <v>125</v>
      </c>
      <c r="E260" s="22">
        <v>7.35</v>
      </c>
      <c r="F260" s="32">
        <v>7.6</v>
      </c>
      <c r="G260" s="22">
        <v>7.85</v>
      </c>
      <c r="H260" s="16">
        <v>8.1</v>
      </c>
      <c r="I260" s="22" t="e">
        <f>IF(C260="BUY",(F260-E260)*#REF!,(E260-F260)*#REF!)</f>
        <v>#REF!</v>
      </c>
      <c r="J260" s="22" t="e">
        <f>IF(G260=0,"0.00",IF(C260="BUY",(G260-F260)*#REF!,(F260-G260)*#REF!))</f>
        <v>#REF!</v>
      </c>
      <c r="K260" s="22" t="e">
        <f>IF(H260=0,"0.00",IF(C260="BUY",(H260-G260)*#REF!,(G260-H260)*#REF!))</f>
        <v>#REF!</v>
      </c>
      <c r="L260" s="22" t="e">
        <f t="shared" si="13"/>
        <v>#REF!</v>
      </c>
    </row>
    <row r="261" spans="1:12" ht="11.25" customHeight="1">
      <c r="A261" s="29">
        <v>42831</v>
      </c>
      <c r="B261" s="30" t="s">
        <v>451</v>
      </c>
      <c r="C261" s="30" t="s">
        <v>474</v>
      </c>
      <c r="D261" s="30">
        <v>125</v>
      </c>
      <c r="E261" s="22">
        <v>8.3000000000000007</v>
      </c>
      <c r="F261" s="32">
        <v>8.5500000000000007</v>
      </c>
      <c r="G261" s="22">
        <v>8.8000000000000007</v>
      </c>
      <c r="H261" s="16">
        <v>9.0500000000000007</v>
      </c>
      <c r="I261" s="22" t="e">
        <f>IF(C261="BUY",(F261-E261)*#REF!,(E261-F261)*#REF!)</f>
        <v>#REF!</v>
      </c>
      <c r="J261" s="22" t="e">
        <f>IF(G261=0,"0.00",IF(C261="BUY",(G261-F261)*#REF!,(F261-G261)*#REF!))</f>
        <v>#REF!</v>
      </c>
      <c r="K261" s="22" t="e">
        <f>IF(H261=0,"0.00",IF(C261="BUY",(H261-G261)*#REF!,(G261-H261)*#REF!))</f>
        <v>#REF!</v>
      </c>
      <c r="L261" s="22" t="e">
        <f t="shared" si="13"/>
        <v>#REF!</v>
      </c>
    </row>
    <row r="262" spans="1:12" ht="11.25" customHeight="1">
      <c r="A262" s="29">
        <v>42831</v>
      </c>
      <c r="B262" s="30" t="s">
        <v>89</v>
      </c>
      <c r="C262" s="30" t="s">
        <v>474</v>
      </c>
      <c r="D262" s="30">
        <v>1400</v>
      </c>
      <c r="E262" s="22">
        <v>52</v>
      </c>
      <c r="F262" s="32">
        <v>56</v>
      </c>
      <c r="G262" s="22">
        <v>60</v>
      </c>
      <c r="H262" s="16">
        <v>64</v>
      </c>
      <c r="I262" s="22" t="e">
        <f>IF(C262="BUY",(F262-E262)*#REF!,(E262-F262)*#REF!)</f>
        <v>#REF!</v>
      </c>
      <c r="J262" s="22" t="e">
        <f>IF(G262=0,"0.00",IF(C262="BUY",(G262-F262)*#REF!,(F262-G262)*#REF!))</f>
        <v>#REF!</v>
      </c>
      <c r="K262" s="22" t="e">
        <f>IF(H262=0,"0.00",IF(C262="BUY",(H262-G262)*#REF!,(G262-H262)*#REF!))</f>
        <v>#REF!</v>
      </c>
      <c r="L262" s="22" t="e">
        <f t="shared" si="13"/>
        <v>#REF!</v>
      </c>
    </row>
    <row r="263" spans="1:12" ht="11.25" customHeight="1">
      <c r="A263" s="29">
        <v>42831</v>
      </c>
      <c r="B263" s="30" t="s">
        <v>89</v>
      </c>
      <c r="C263" s="30" t="s">
        <v>474</v>
      </c>
      <c r="D263" s="30">
        <v>1400</v>
      </c>
      <c r="E263" s="22">
        <v>53</v>
      </c>
      <c r="F263" s="32">
        <v>57</v>
      </c>
      <c r="G263" s="22">
        <v>0</v>
      </c>
      <c r="H263" s="16">
        <v>0</v>
      </c>
      <c r="I263" s="22" t="e">
        <f>IF(C263="BUY",(F263-E263)*#REF!,(E263-F263)*#REF!)</f>
        <v>#REF!</v>
      </c>
      <c r="J263" s="22" t="str">
        <f>IF(G263=0,"0.00",IF(C263="BUY",(G263-F263)*#REF!,(F263-G263)*#REF!))</f>
        <v>0.00</v>
      </c>
      <c r="K263" s="22" t="str">
        <f>IF(H263=0,"0.00",IF(C263="BUY",(H263-G263)*#REF!,(G263-H263)*#REF!))</f>
        <v>0.00</v>
      </c>
      <c r="L263" s="22" t="e">
        <f t="shared" si="13"/>
        <v>#REF!</v>
      </c>
    </row>
    <row r="264" spans="1:12" ht="11.25" customHeight="1">
      <c r="A264" s="29">
        <v>42831</v>
      </c>
      <c r="B264" s="30" t="s">
        <v>479</v>
      </c>
      <c r="C264" s="30" t="s">
        <v>474</v>
      </c>
      <c r="D264" s="30">
        <v>1350</v>
      </c>
      <c r="E264" s="22">
        <v>55</v>
      </c>
      <c r="F264" s="32">
        <v>46</v>
      </c>
      <c r="G264" s="22">
        <v>0</v>
      </c>
      <c r="H264" s="16">
        <v>0</v>
      </c>
      <c r="I264" s="23" t="e">
        <f>IF(C264="BUY",(F264-E264)*#REF!,(E264-F264)*#REF!)</f>
        <v>#REF!</v>
      </c>
      <c r="J264" s="22" t="str">
        <f>IF(G264=0,"0.00",IF(C264="BUY",(G264-F264)*#REF!,(F264-G264)*#REF!))</f>
        <v>0.00</v>
      </c>
      <c r="K264" s="22" t="str">
        <f>IF(H264=0,"0.00",IF(C264="BUY",(H264-G264)*#REF!,(G264-H264)*#REF!))</f>
        <v>0.00</v>
      </c>
      <c r="L264" s="23" t="e">
        <f t="shared" si="13"/>
        <v>#REF!</v>
      </c>
    </row>
    <row r="265" spans="1:12" ht="11.25" customHeight="1">
      <c r="A265" s="29">
        <v>42830</v>
      </c>
      <c r="B265" s="30" t="s">
        <v>239</v>
      </c>
      <c r="C265" s="30" t="s">
        <v>474</v>
      </c>
      <c r="D265" s="30">
        <v>110</v>
      </c>
      <c r="E265" s="22">
        <v>6.2</v>
      </c>
      <c r="F265" s="32">
        <v>6.45</v>
      </c>
      <c r="G265" s="22">
        <v>6.7</v>
      </c>
      <c r="H265" s="16">
        <v>6.95</v>
      </c>
      <c r="I265" s="22" t="e">
        <f>IF(C265="BUY",(F265-E265)*#REF!,(E265-F265)*#REF!)</f>
        <v>#REF!</v>
      </c>
      <c r="J265" s="22" t="e">
        <f>IF(G265=0,"0.00",IF(C265="BUY",(G265-F265)*#REF!,(F265-G265)*#REF!))</f>
        <v>#REF!</v>
      </c>
      <c r="K265" s="22" t="e">
        <f>IF(H265=0,"0.00",IF(C265="BUY",(H265-G265)*#REF!,(G265-H265)*#REF!))</f>
        <v>#REF!</v>
      </c>
      <c r="L265" s="22" t="e">
        <f t="shared" si="13"/>
        <v>#REF!</v>
      </c>
    </row>
    <row r="266" spans="1:12" ht="11.25" customHeight="1">
      <c r="A266" s="29">
        <v>42830</v>
      </c>
      <c r="B266" s="30" t="s">
        <v>318</v>
      </c>
      <c r="C266" s="30" t="s">
        <v>474</v>
      </c>
      <c r="D266" s="30">
        <v>90</v>
      </c>
      <c r="E266" s="22">
        <v>5.6</v>
      </c>
      <c r="F266" s="32">
        <v>5.85</v>
      </c>
      <c r="G266" s="22">
        <v>0</v>
      </c>
      <c r="H266" s="16">
        <v>0</v>
      </c>
      <c r="I266" s="22" t="e">
        <f>IF(C266="BUY",(F266-E266)*#REF!,(E266-F266)*#REF!)</f>
        <v>#REF!</v>
      </c>
      <c r="J266" s="22" t="str">
        <f>IF(G266=0,"0.00",IF(C266="BUY",(G266-F266)*#REF!,(F266-G266)*#REF!))</f>
        <v>0.00</v>
      </c>
      <c r="K266" s="22" t="str">
        <f>IF(H266=0,"0.00",IF(C266="BUY",(H266-G266)*#REF!,(G266-H266)*#REF!))</f>
        <v>0.00</v>
      </c>
      <c r="L266" s="22" t="e">
        <f t="shared" si="13"/>
        <v>#REF!</v>
      </c>
    </row>
    <row r="267" spans="1:12" ht="11.25" customHeight="1">
      <c r="A267" s="29">
        <v>42830</v>
      </c>
      <c r="B267" s="30" t="s">
        <v>35</v>
      </c>
      <c r="C267" s="30" t="s">
        <v>474</v>
      </c>
      <c r="D267" s="30">
        <v>80</v>
      </c>
      <c r="E267" s="22">
        <v>5.9</v>
      </c>
      <c r="F267" s="32">
        <v>6.1</v>
      </c>
      <c r="G267" s="22">
        <v>0</v>
      </c>
      <c r="H267" s="16">
        <v>0</v>
      </c>
      <c r="I267" s="22" t="e">
        <f>IF(C267="BUY",(F267-E267)*#REF!,(E267-F267)*#REF!)</f>
        <v>#REF!</v>
      </c>
      <c r="J267" s="22" t="str">
        <f>IF(G267=0,"0.00",IF(C267="BUY",(G267-F267)*#REF!,(F267-G267)*#REF!))</f>
        <v>0.00</v>
      </c>
      <c r="K267" s="22" t="str">
        <f>IF(H267=0,"0.00",IF(C267="BUY",(H267-G267)*#REF!,(G267-H267)*#REF!))</f>
        <v>0.00</v>
      </c>
      <c r="L267" s="22" t="e">
        <f t="shared" si="13"/>
        <v>#REF!</v>
      </c>
    </row>
    <row r="268" spans="1:12" ht="11.25" customHeight="1">
      <c r="A268" s="29">
        <v>42830</v>
      </c>
      <c r="B268" s="30" t="s">
        <v>65</v>
      </c>
      <c r="C268" s="30" t="s">
        <v>474</v>
      </c>
      <c r="D268" s="30">
        <v>760</v>
      </c>
      <c r="E268" s="22">
        <v>46.05</v>
      </c>
      <c r="F268" s="32">
        <v>39.049999999999997</v>
      </c>
      <c r="G268" s="22">
        <v>0</v>
      </c>
      <c r="H268" s="16">
        <v>0</v>
      </c>
      <c r="I268" s="23" t="e">
        <f>IF(C268="BUY",(F268-E268)*#REF!,(E268-F268)*#REF!)</f>
        <v>#REF!</v>
      </c>
      <c r="J268" s="22" t="str">
        <f>IF(G268=0,"0.00",IF(C268="BUY",(G268-F268)*#REF!,(F268-G268)*#REF!))</f>
        <v>0.00</v>
      </c>
      <c r="K268" s="22" t="str">
        <f>IF(H268=0,"0.00",IF(C268="BUY",(H268-G268)*#REF!,(G268-H268)*#REF!))</f>
        <v>0.00</v>
      </c>
      <c r="L268" s="23" t="e">
        <f t="shared" si="13"/>
        <v>#REF!</v>
      </c>
    </row>
    <row r="269" spans="1:12" ht="11.25" customHeight="1">
      <c r="A269" s="29">
        <v>42828</v>
      </c>
      <c r="B269" s="30" t="s">
        <v>89</v>
      </c>
      <c r="C269" s="30" t="s">
        <v>474</v>
      </c>
      <c r="D269" s="30">
        <v>1320</v>
      </c>
      <c r="E269" s="22">
        <v>58</v>
      </c>
      <c r="F269" s="32">
        <v>62</v>
      </c>
      <c r="G269" s="22">
        <v>66</v>
      </c>
      <c r="H269" s="16">
        <v>70</v>
      </c>
      <c r="I269" s="22" t="e">
        <f>IF(C269="BUY",(F269-E269)*#REF!,(E269-F269)*#REF!)</f>
        <v>#REF!</v>
      </c>
      <c r="J269" s="22" t="e">
        <f>IF(G269=0,"0.00",IF(C269="BUY",(G269-F269)*#REF!,(F269-G269)*#REF!))</f>
        <v>#REF!</v>
      </c>
      <c r="K269" s="22" t="e">
        <f>IF(H269=0,"0.00",IF(C269="BUY",(H269-G269)*#REF!,(G269-H269)*#REF!))</f>
        <v>#REF!</v>
      </c>
      <c r="L269" s="22" t="e">
        <f t="shared" si="13"/>
        <v>#REF!</v>
      </c>
    </row>
    <row r="270" spans="1:12" ht="11.25" customHeight="1">
      <c r="A270" s="29">
        <v>42828</v>
      </c>
      <c r="B270" s="30" t="s">
        <v>61</v>
      </c>
      <c r="C270" s="30" t="s">
        <v>474</v>
      </c>
      <c r="D270" s="30">
        <v>480</v>
      </c>
      <c r="E270" s="22">
        <v>18.5</v>
      </c>
      <c r="F270" s="32">
        <v>19.5</v>
      </c>
      <c r="G270" s="22">
        <v>20.5</v>
      </c>
      <c r="H270" s="16">
        <v>0</v>
      </c>
      <c r="I270" s="22" t="e">
        <f>IF(C270="BUY",(F270-E270)*#REF!,(E270-F270)*#REF!)</f>
        <v>#REF!</v>
      </c>
      <c r="J270" s="22" t="e">
        <f>IF(G270=0,"0.00",IF(C270="BUY",(G270-F270)*#REF!,(F270-G270)*#REF!))</f>
        <v>#REF!</v>
      </c>
      <c r="K270" s="22" t="str">
        <f>IF(H270=0,"0.00",IF(C270="BUY",(H270-G270)*#REF!,(G270-H270)*#REF!))</f>
        <v>0.00</v>
      </c>
      <c r="L270" s="22" t="e">
        <f t="shared" si="13"/>
        <v>#REF!</v>
      </c>
    </row>
    <row r="271" spans="1:12" ht="11.25" customHeight="1">
      <c r="A271" s="29">
        <v>42828</v>
      </c>
      <c r="B271" s="30" t="s">
        <v>438</v>
      </c>
      <c r="C271" s="30" t="s">
        <v>474</v>
      </c>
      <c r="D271" s="30">
        <v>540</v>
      </c>
      <c r="E271" s="22">
        <v>27</v>
      </c>
      <c r="F271" s="32">
        <v>28.6</v>
      </c>
      <c r="G271" s="22">
        <v>0</v>
      </c>
      <c r="H271" s="16">
        <v>0</v>
      </c>
      <c r="I271" s="22" t="e">
        <f>IF(C271="BUY",(F271-E271)*#REF!,(E271-F271)*#REF!)</f>
        <v>#REF!</v>
      </c>
      <c r="J271" s="22" t="str">
        <f>IF(G271=0,"0.00",IF(C271="BUY",(G271-F271)*#REF!,(F271-G271)*#REF!))</f>
        <v>0.00</v>
      </c>
      <c r="K271" s="22" t="str">
        <f>IF(H271=0,"0.00",IF(C271="BUY",(H271-G271)*#REF!,(G271-H271)*#REF!))</f>
        <v>0.00</v>
      </c>
      <c r="L271" s="22" t="e">
        <f t="shared" si="13"/>
        <v>#REF!</v>
      </c>
    </row>
    <row r="272" spans="1:12" ht="11.25" customHeight="1">
      <c r="A272" s="29">
        <v>42828</v>
      </c>
      <c r="B272" s="30" t="s">
        <v>89</v>
      </c>
      <c r="C272" s="30" t="s">
        <v>474</v>
      </c>
      <c r="D272" s="30">
        <v>1340</v>
      </c>
      <c r="E272" s="22">
        <v>57</v>
      </c>
      <c r="F272" s="32">
        <v>61</v>
      </c>
      <c r="G272" s="22">
        <v>0</v>
      </c>
      <c r="H272" s="16">
        <v>0</v>
      </c>
      <c r="I272" s="22" t="e">
        <f>IF(C272="BUY",(F272-E272)*#REF!,(E272-F272)*#REF!)</f>
        <v>#REF!</v>
      </c>
      <c r="J272" s="22" t="str">
        <f>IF(G272=0,"0.00",IF(C272="BUY",(G272-F272)*#REF!,(F272-G272)*#REF!))</f>
        <v>0.00</v>
      </c>
      <c r="K272" s="22" t="str">
        <f>IF(H272=0,"0.00",IF(C272="BUY",(H272-G272)*#REF!,(G272-H272)*#REF!))</f>
        <v>0.00</v>
      </c>
      <c r="L272" s="22" t="e">
        <f t="shared" si="13"/>
        <v>#REF!</v>
      </c>
    </row>
    <row r="273" spans="1:12" ht="11.25" customHeight="1">
      <c r="A273" s="29">
        <v>42828</v>
      </c>
      <c r="B273" s="30" t="s">
        <v>26</v>
      </c>
      <c r="C273" s="30" t="s">
        <v>474</v>
      </c>
      <c r="D273" s="30">
        <v>150</v>
      </c>
      <c r="E273" s="22">
        <v>7</v>
      </c>
      <c r="F273" s="32">
        <v>5.8</v>
      </c>
      <c r="G273" s="22">
        <v>0</v>
      </c>
      <c r="H273" s="16">
        <v>0</v>
      </c>
      <c r="I273" s="23" t="e">
        <f>IF(C273="BUY",(F273-E273)*#REF!,(E273-F273)*#REF!)</f>
        <v>#REF!</v>
      </c>
      <c r="J273" s="22" t="str">
        <f>IF(G273=0,"0.00",IF(C273="BUY",(G273-F273)*#REF!,(F273-G273)*#REF!))</f>
        <v>0.00</v>
      </c>
      <c r="K273" s="22" t="str">
        <f>IF(H273=0,"0.00",IF(C273="BUY",(H273-G273)*#REF!,(G273-H273)*#REF!))</f>
        <v>0.00</v>
      </c>
      <c r="L273" s="23" t="e">
        <f t="shared" si="13"/>
        <v>#REF!</v>
      </c>
    </row>
    <row r="274" spans="1:12" ht="11.25" customHeight="1">
      <c r="A274" s="29">
        <v>42825</v>
      </c>
      <c r="B274" s="30" t="s">
        <v>36</v>
      </c>
      <c r="C274" s="30" t="s">
        <v>474</v>
      </c>
      <c r="D274" s="30">
        <v>380</v>
      </c>
      <c r="E274" s="22">
        <v>14.6</v>
      </c>
      <c r="F274" s="32">
        <v>15.3</v>
      </c>
      <c r="G274" s="22">
        <v>16</v>
      </c>
      <c r="H274" s="16">
        <v>16.7</v>
      </c>
      <c r="I274" s="22" t="e">
        <f>IF(C274="BUY",(F274-E274)*#REF!,(E274-F274)*#REF!)</f>
        <v>#REF!</v>
      </c>
      <c r="J274" s="22" t="e">
        <f>IF(G274=0,"0.00",IF(C274="BUY",(G274-F274)*#REF!,(F274-G274)*#REF!))</f>
        <v>#REF!</v>
      </c>
      <c r="K274" s="22" t="e">
        <f>IF(H274=0,"0.00",IF(C274="BUY",(H274-G274)*#REF!,(G274-H274)*#REF!))</f>
        <v>#REF!</v>
      </c>
      <c r="L274" s="22" t="e">
        <f t="shared" si="13"/>
        <v>#REF!</v>
      </c>
    </row>
    <row r="275" spans="1:12" ht="11.25" customHeight="1">
      <c r="A275" s="29">
        <v>42825</v>
      </c>
      <c r="B275" s="30" t="s">
        <v>89</v>
      </c>
      <c r="C275" s="30" t="s">
        <v>474</v>
      </c>
      <c r="D275" s="30">
        <v>1280</v>
      </c>
      <c r="E275" s="22">
        <v>54</v>
      </c>
      <c r="F275" s="32">
        <v>58</v>
      </c>
      <c r="G275" s="22">
        <v>62</v>
      </c>
      <c r="H275" s="16">
        <v>66</v>
      </c>
      <c r="I275" s="22" t="e">
        <f>IF(C275="BUY",(F275-E275)*#REF!,(E275-F275)*#REF!)</f>
        <v>#REF!</v>
      </c>
      <c r="J275" s="22" t="e">
        <f>IF(G275=0,"0.00",IF(C275="BUY",(G275-F275)*#REF!,(F275-G275)*#REF!))</f>
        <v>#REF!</v>
      </c>
      <c r="K275" s="22" t="e">
        <f>IF(H275=0,"0.00",IF(C275="BUY",(H275-G275)*#REF!,(G275-H275)*#REF!))</f>
        <v>#REF!</v>
      </c>
      <c r="L275" s="22" t="e">
        <f t="shared" si="13"/>
        <v>#REF!</v>
      </c>
    </row>
    <row r="276" spans="1:12" ht="11.25" customHeight="1">
      <c r="A276" s="29">
        <v>42825</v>
      </c>
      <c r="B276" s="30" t="s">
        <v>89</v>
      </c>
      <c r="C276" s="30" t="s">
        <v>474</v>
      </c>
      <c r="D276" s="30">
        <v>1300</v>
      </c>
      <c r="E276" s="22">
        <v>59</v>
      </c>
      <c r="F276" s="32">
        <v>63</v>
      </c>
      <c r="G276" s="22">
        <v>0</v>
      </c>
      <c r="H276" s="16">
        <v>0</v>
      </c>
      <c r="I276" s="22" t="e">
        <f>IF(C276="BUY",(F276-E276)*#REF!,(E276-F276)*#REF!)</f>
        <v>#REF!</v>
      </c>
      <c r="J276" s="22" t="str">
        <f>IF(G276=0,"0.00",IF(C276="BUY",(G276-F276)*#REF!,(F276-G276)*#REF!))</f>
        <v>0.00</v>
      </c>
      <c r="K276" s="22" t="str">
        <f>IF(H276=0,"0.00",IF(C276="BUY",(H276-G276)*#REF!,(G276-H276)*#REF!))</f>
        <v>0.00</v>
      </c>
      <c r="L276" s="22" t="e">
        <f t="shared" si="13"/>
        <v>#REF!</v>
      </c>
    </row>
    <row r="277" spans="1:12" ht="11.25" customHeight="1">
      <c r="A277" s="29">
        <v>42825</v>
      </c>
      <c r="B277" s="30" t="s">
        <v>484</v>
      </c>
      <c r="C277" s="30" t="s">
        <v>474</v>
      </c>
      <c r="D277" s="30">
        <v>520</v>
      </c>
      <c r="E277" s="22">
        <v>20.6</v>
      </c>
      <c r="F277" s="32">
        <v>21.6</v>
      </c>
      <c r="G277" s="22">
        <v>0</v>
      </c>
      <c r="H277" s="16">
        <v>0</v>
      </c>
      <c r="I277" s="22" t="e">
        <f>IF(C277="BUY",(F277-E277)*#REF!,(E277-F277)*#REF!)</f>
        <v>#REF!</v>
      </c>
      <c r="J277" s="22" t="str">
        <f>IF(G277=0,"0.00",IF(C277="BUY",(G277-F277)*#REF!,(F277-G277)*#REF!))</f>
        <v>0.00</v>
      </c>
      <c r="K277" s="22" t="str">
        <f>IF(H277=0,"0.00",IF(C277="BUY",(H277-G277)*#REF!,(G277-H277)*#REF!))</f>
        <v>0.00</v>
      </c>
      <c r="L277" s="22" t="e">
        <f t="shared" si="13"/>
        <v>#REF!</v>
      </c>
    </row>
    <row r="278" spans="1:12" ht="11.25" customHeight="1">
      <c r="A278" s="29">
        <v>42825</v>
      </c>
      <c r="B278" s="30" t="s">
        <v>562</v>
      </c>
      <c r="C278" s="30" t="s">
        <v>474</v>
      </c>
      <c r="D278" s="30">
        <v>125</v>
      </c>
      <c r="E278" s="22">
        <v>5.5</v>
      </c>
      <c r="F278" s="32">
        <v>5.5</v>
      </c>
      <c r="G278" s="22">
        <v>0</v>
      </c>
      <c r="H278" s="16">
        <v>0</v>
      </c>
      <c r="I278" s="22" t="e">
        <f>IF(C278="BUY",(F278-E278)*#REF!,(E278-F278)*#REF!)</f>
        <v>#REF!</v>
      </c>
      <c r="J278" s="22" t="str">
        <f>IF(G278=0,"0.00",IF(C278="BUY",(G278-F278)*#REF!,(F278-G278)*#REF!))</f>
        <v>0.00</v>
      </c>
      <c r="K278" s="22" t="str">
        <f>IF(H278=0,"0.00",IF(C278="BUY",(H278-G278)*#REF!,(G278-H278)*#REF!))</f>
        <v>0.00</v>
      </c>
      <c r="L278" s="22" t="e">
        <f t="shared" si="13"/>
        <v>#REF!</v>
      </c>
    </row>
    <row r="279" spans="1:12" ht="11.25" customHeight="1">
      <c r="A279" s="29">
        <v>42824</v>
      </c>
      <c r="B279" s="30" t="s">
        <v>439</v>
      </c>
      <c r="C279" s="30" t="s">
        <v>474</v>
      </c>
      <c r="D279" s="30">
        <v>560</v>
      </c>
      <c r="E279" s="22">
        <v>11.05</v>
      </c>
      <c r="F279" s="32">
        <v>12.75</v>
      </c>
      <c r="G279" s="22">
        <v>14.45</v>
      </c>
      <c r="H279" s="16">
        <v>16.149999999999999</v>
      </c>
      <c r="I279" s="22" t="e">
        <f>IF(C279="BUY",(F279-E279)*#REF!,(E279-F279)*#REF!)</f>
        <v>#REF!</v>
      </c>
      <c r="J279" s="22" t="e">
        <f>IF(G279=0,"0.00",IF(C279="BUY",(G279-F279)*#REF!,(F279-G279)*#REF!))</f>
        <v>#REF!</v>
      </c>
      <c r="K279" s="22" t="e">
        <f>IF(H279=0,"0.00",IF(C279="BUY",(H279-G279)*#REF!,(G279-H279)*#REF!))</f>
        <v>#REF!</v>
      </c>
      <c r="L279" s="22" t="e">
        <f t="shared" si="13"/>
        <v>#REF!</v>
      </c>
    </row>
    <row r="280" spans="1:12" ht="11.25" customHeight="1">
      <c r="A280" s="29">
        <v>42824</v>
      </c>
      <c r="B280" s="30" t="s">
        <v>21</v>
      </c>
      <c r="C280" s="30" t="s">
        <v>474</v>
      </c>
      <c r="D280" s="30">
        <v>145</v>
      </c>
      <c r="E280" s="22">
        <v>6.2</v>
      </c>
      <c r="F280" s="32">
        <v>6.6</v>
      </c>
      <c r="G280" s="22">
        <v>0</v>
      </c>
      <c r="H280" s="16">
        <v>0</v>
      </c>
      <c r="I280" s="22" t="e">
        <f>IF(C280="BUY",(F280-E280)*#REF!,(E280-F280)*#REF!)</f>
        <v>#REF!</v>
      </c>
      <c r="J280" s="22" t="str">
        <f>IF(G280=0,"0.00",IF(C280="BUY",(G280-F280)*#REF!,(F280-G280)*#REF!))</f>
        <v>0.00</v>
      </c>
      <c r="K280" s="22" t="str">
        <f>IF(H280=0,"0.00",IF(C280="BUY",(H280-G280)*#REF!,(G280-H280)*#REF!))</f>
        <v>0.00</v>
      </c>
      <c r="L280" s="22" t="e">
        <f t="shared" si="13"/>
        <v>#REF!</v>
      </c>
    </row>
    <row r="281" spans="1:12" ht="11.25" customHeight="1">
      <c r="A281" s="29">
        <v>42824</v>
      </c>
      <c r="B281" s="30" t="s">
        <v>563</v>
      </c>
      <c r="C281" s="30" t="s">
        <v>474</v>
      </c>
      <c r="D281" s="30">
        <v>280</v>
      </c>
      <c r="E281" s="22">
        <v>18</v>
      </c>
      <c r="F281" s="32">
        <v>15.5</v>
      </c>
      <c r="G281" s="22">
        <v>0</v>
      </c>
      <c r="H281" s="16">
        <v>0</v>
      </c>
      <c r="I281" s="23" t="e">
        <f>IF(C281="BUY",(F281-E281)*#REF!,(E281-F281)*#REF!)</f>
        <v>#REF!</v>
      </c>
      <c r="J281" s="22" t="str">
        <f>IF(G281=0,"0.00",IF(C281="BUY",(G281-F281)*#REF!,(F281-G281)*#REF!))</f>
        <v>0.00</v>
      </c>
      <c r="K281" s="22" t="str">
        <f>IF(H281=0,"0.00",IF(C281="BUY",(H281-G281)*#REF!,(G281-H281)*#REF!))</f>
        <v>0.00</v>
      </c>
      <c r="L281" s="23" t="e">
        <f t="shared" si="13"/>
        <v>#REF!</v>
      </c>
    </row>
    <row r="282" spans="1:12" ht="11.25" customHeight="1">
      <c r="A282" s="29">
        <v>42824</v>
      </c>
      <c r="B282" s="30" t="s">
        <v>564</v>
      </c>
      <c r="C282" s="30" t="s">
        <v>474</v>
      </c>
      <c r="D282" s="30">
        <v>140</v>
      </c>
      <c r="E282" s="22">
        <v>8.25</v>
      </c>
      <c r="F282" s="32">
        <v>7.35</v>
      </c>
      <c r="G282" s="22">
        <v>0</v>
      </c>
      <c r="H282" s="16">
        <v>0</v>
      </c>
      <c r="I282" s="23" t="e">
        <f>IF(C282="BUY",(F282-E282)*#REF!,(E282-F282)*#REF!)</f>
        <v>#REF!</v>
      </c>
      <c r="J282" s="22" t="str">
        <f>IF(G282=0,"0.00",IF(C282="BUY",(G282-F282)*#REF!,(F282-G282)*#REF!))</f>
        <v>0.00</v>
      </c>
      <c r="K282" s="22" t="str">
        <f>IF(H282=0,"0.00",IF(C282="BUY",(H282-G282)*#REF!,(G282-H282)*#REF!))</f>
        <v>0.00</v>
      </c>
      <c r="L282" s="23" t="e">
        <f t="shared" si="13"/>
        <v>#REF!</v>
      </c>
    </row>
    <row r="283" spans="1:12" ht="11.25" customHeight="1">
      <c r="A283" s="29">
        <v>42823</v>
      </c>
      <c r="B283" s="30" t="s">
        <v>130</v>
      </c>
      <c r="C283" s="30" t="s">
        <v>474</v>
      </c>
      <c r="D283" s="30">
        <v>85</v>
      </c>
      <c r="E283" s="22">
        <v>4.3</v>
      </c>
      <c r="F283" s="32">
        <v>4.5999999999999996</v>
      </c>
      <c r="G283" s="22">
        <v>4.9000000000000004</v>
      </c>
      <c r="H283" s="16">
        <v>0</v>
      </c>
      <c r="I283" s="22" t="e">
        <f>(F283-E283)*#REF!</f>
        <v>#REF!</v>
      </c>
      <c r="J283" s="22" t="e">
        <f>(G283-F283)*#REF!</f>
        <v>#REF!</v>
      </c>
      <c r="K283" s="22">
        <v>0</v>
      </c>
      <c r="L283" s="22" t="e">
        <f>(I283+J283+K283)</f>
        <v>#REF!</v>
      </c>
    </row>
    <row r="284" spans="1:12" ht="11.25" customHeight="1">
      <c r="A284" s="29">
        <v>42823</v>
      </c>
      <c r="B284" s="30" t="s">
        <v>456</v>
      </c>
      <c r="C284" s="30" t="s">
        <v>474</v>
      </c>
      <c r="D284" s="30">
        <v>85</v>
      </c>
      <c r="E284" s="22">
        <v>5</v>
      </c>
      <c r="F284" s="32">
        <v>5.25</v>
      </c>
      <c r="G284" s="22">
        <v>0</v>
      </c>
      <c r="H284" s="16">
        <v>0</v>
      </c>
      <c r="I284" s="22" t="e">
        <f>(F284-E284)*#REF!</f>
        <v>#REF!</v>
      </c>
      <c r="J284" s="22">
        <v>0</v>
      </c>
      <c r="K284" s="22" t="e">
        <f>(H284-G284)*#REF!</f>
        <v>#REF!</v>
      </c>
      <c r="L284" s="22" t="e">
        <f>(I284+J284+K284)</f>
        <v>#REF!</v>
      </c>
    </row>
    <row r="285" spans="1:12" ht="11.25" customHeight="1">
      <c r="A285" s="29">
        <v>42823</v>
      </c>
      <c r="B285" s="30" t="s">
        <v>38</v>
      </c>
      <c r="C285" s="30" t="s">
        <v>474</v>
      </c>
      <c r="D285" s="30">
        <v>170</v>
      </c>
      <c r="E285" s="22">
        <v>7.5</v>
      </c>
      <c r="F285" s="32">
        <v>7.5</v>
      </c>
      <c r="G285" s="22">
        <v>0</v>
      </c>
      <c r="H285" s="16">
        <v>0</v>
      </c>
      <c r="I285" s="22" t="e">
        <f>(F285-E285)*#REF!</f>
        <v>#REF!</v>
      </c>
      <c r="J285" s="22">
        <v>0</v>
      </c>
      <c r="K285" s="22" t="e">
        <f>(H285-G285)*#REF!</f>
        <v>#REF!</v>
      </c>
      <c r="L285" s="22" t="e">
        <f>(I285+J285+K285)</f>
        <v>#REF!</v>
      </c>
    </row>
    <row r="286" spans="1:12" ht="11.25" customHeight="1">
      <c r="A286" s="29">
        <v>42822</v>
      </c>
      <c r="B286" s="30" t="s">
        <v>130</v>
      </c>
      <c r="C286" s="30" t="s">
        <v>474</v>
      </c>
      <c r="D286" s="30">
        <v>85</v>
      </c>
      <c r="E286" s="22">
        <v>4.3499999999999996</v>
      </c>
      <c r="F286" s="32">
        <v>4.6500000000000004</v>
      </c>
      <c r="G286" s="22">
        <v>4.95</v>
      </c>
      <c r="H286" s="16">
        <v>5.25</v>
      </c>
      <c r="I286" s="22" t="e">
        <f>(F286-E286)*#REF!</f>
        <v>#REF!</v>
      </c>
      <c r="J286" s="22" t="e">
        <f>(G286-F286)*#REF!</f>
        <v>#REF!</v>
      </c>
      <c r="K286" s="22" t="e">
        <f>(H286-G286)*#REF!</f>
        <v>#REF!</v>
      </c>
      <c r="L286" s="22" t="e">
        <f t="shared" ref="L286:L329" si="14">(I286+J286+K286)</f>
        <v>#REF!</v>
      </c>
    </row>
    <row r="287" spans="1:12" ht="11.25" customHeight="1">
      <c r="A287" s="29">
        <v>42822</v>
      </c>
      <c r="B287" s="30" t="s">
        <v>16</v>
      </c>
      <c r="C287" s="30" t="s">
        <v>474</v>
      </c>
      <c r="D287" s="30">
        <v>760</v>
      </c>
      <c r="E287" s="22">
        <v>12.9</v>
      </c>
      <c r="F287" s="32">
        <v>13.9</v>
      </c>
      <c r="G287" s="22">
        <v>14.9</v>
      </c>
      <c r="H287" s="16">
        <v>15.9</v>
      </c>
      <c r="I287" s="22" t="e">
        <f>(F287-E287)*#REF!</f>
        <v>#REF!</v>
      </c>
      <c r="J287" s="22" t="e">
        <f>(G287-F287)*#REF!</f>
        <v>#REF!</v>
      </c>
      <c r="K287" s="22" t="e">
        <f>(H287-G287)*#REF!</f>
        <v>#REF!</v>
      </c>
      <c r="L287" s="22" t="e">
        <f t="shared" si="14"/>
        <v>#REF!</v>
      </c>
    </row>
    <row r="288" spans="1:12" ht="11.25" customHeight="1">
      <c r="A288" s="29">
        <v>42822</v>
      </c>
      <c r="B288" s="30" t="s">
        <v>565</v>
      </c>
      <c r="C288" s="30" t="s">
        <v>474</v>
      </c>
      <c r="D288" s="30">
        <v>320</v>
      </c>
      <c r="E288" s="22">
        <v>17.8</v>
      </c>
      <c r="F288" s="32">
        <v>18.600000000000001</v>
      </c>
      <c r="G288" s="22">
        <v>0</v>
      </c>
      <c r="H288" s="16">
        <v>0</v>
      </c>
      <c r="I288" s="22" t="e">
        <f>(F288-E288)*#REF!</f>
        <v>#REF!</v>
      </c>
      <c r="J288" s="22">
        <v>0</v>
      </c>
      <c r="K288" s="22" t="e">
        <f>(H288-G288)*#REF!</f>
        <v>#REF!</v>
      </c>
      <c r="L288" s="22" t="e">
        <f t="shared" si="14"/>
        <v>#REF!</v>
      </c>
    </row>
    <row r="289" spans="1:12" ht="11.25" customHeight="1">
      <c r="A289" s="29">
        <v>42822</v>
      </c>
      <c r="B289" s="30" t="s">
        <v>521</v>
      </c>
      <c r="C289" s="30" t="s">
        <v>474</v>
      </c>
      <c r="D289" s="30">
        <v>370</v>
      </c>
      <c r="E289" s="22">
        <v>3.4</v>
      </c>
      <c r="F289" s="32">
        <v>3.95</v>
      </c>
      <c r="G289" s="22">
        <v>0</v>
      </c>
      <c r="H289" s="16">
        <v>0</v>
      </c>
      <c r="I289" s="22" t="e">
        <f>(F289-E289)*#REF!</f>
        <v>#REF!</v>
      </c>
      <c r="J289" s="22">
        <v>0</v>
      </c>
      <c r="K289" s="22" t="e">
        <f>(H289-G289)*#REF!</f>
        <v>#REF!</v>
      </c>
      <c r="L289" s="22" t="e">
        <f t="shared" si="14"/>
        <v>#REF!</v>
      </c>
    </row>
    <row r="290" spans="1:12" ht="11.25" customHeight="1">
      <c r="A290" s="29">
        <v>42822</v>
      </c>
      <c r="B290" s="30" t="s">
        <v>61</v>
      </c>
      <c r="C290" s="30" t="s">
        <v>474</v>
      </c>
      <c r="D290" s="30">
        <v>470</v>
      </c>
      <c r="E290" s="22">
        <v>13</v>
      </c>
      <c r="F290" s="32">
        <v>13.6</v>
      </c>
      <c r="G290" s="22">
        <v>0</v>
      </c>
      <c r="H290" s="16">
        <v>0</v>
      </c>
      <c r="I290" s="22" t="e">
        <f>(F290-E290)*#REF!</f>
        <v>#REF!</v>
      </c>
      <c r="J290" s="22">
        <v>0</v>
      </c>
      <c r="K290" s="22" t="e">
        <f>(H290-G290)*#REF!</f>
        <v>#REF!</v>
      </c>
      <c r="L290" s="22" t="e">
        <f t="shared" si="14"/>
        <v>#REF!</v>
      </c>
    </row>
    <row r="291" spans="1:12" ht="11.25" customHeight="1">
      <c r="A291" s="29">
        <v>42821</v>
      </c>
      <c r="B291" s="30" t="s">
        <v>78</v>
      </c>
      <c r="C291" s="30" t="s">
        <v>474</v>
      </c>
      <c r="D291" s="30">
        <v>95</v>
      </c>
      <c r="E291" s="22">
        <v>6.4</v>
      </c>
      <c r="F291" s="32">
        <v>6.7</v>
      </c>
      <c r="G291" s="22">
        <v>7</v>
      </c>
      <c r="H291" s="16">
        <v>7.3</v>
      </c>
      <c r="I291" s="22" t="e">
        <f>(F291-E291)*#REF!</f>
        <v>#REF!</v>
      </c>
      <c r="J291" s="22" t="e">
        <f>(G291-F291)*#REF!</f>
        <v>#REF!</v>
      </c>
      <c r="K291" s="22" t="e">
        <f>(H291-G291)*#REF!</f>
        <v>#REF!</v>
      </c>
      <c r="L291" s="22" t="e">
        <f t="shared" si="14"/>
        <v>#REF!</v>
      </c>
    </row>
    <row r="292" spans="1:12" ht="11.25" customHeight="1">
      <c r="A292" s="29">
        <v>42821</v>
      </c>
      <c r="B292" s="30" t="s">
        <v>63</v>
      </c>
      <c r="C292" s="30" t="s">
        <v>474</v>
      </c>
      <c r="D292" s="30">
        <v>500</v>
      </c>
      <c r="E292" s="22">
        <v>15.5</v>
      </c>
      <c r="F292" s="32">
        <v>16.5</v>
      </c>
      <c r="G292" s="22">
        <v>17.5</v>
      </c>
      <c r="H292" s="16">
        <v>18.5</v>
      </c>
      <c r="I292" s="22" t="e">
        <f>(F292-E292)*#REF!</f>
        <v>#REF!</v>
      </c>
      <c r="J292" s="22" t="e">
        <f>(G292-F292)*#REF!</f>
        <v>#REF!</v>
      </c>
      <c r="K292" s="22" t="e">
        <f>(H292-G292)*#REF!</f>
        <v>#REF!</v>
      </c>
      <c r="L292" s="22" t="e">
        <f t="shared" si="14"/>
        <v>#REF!</v>
      </c>
    </row>
    <row r="293" spans="1:12" ht="11.25" customHeight="1">
      <c r="A293" s="29">
        <v>42821</v>
      </c>
      <c r="B293" s="30" t="s">
        <v>464</v>
      </c>
      <c r="C293" s="30" t="s">
        <v>474</v>
      </c>
      <c r="D293" s="30">
        <v>1500</v>
      </c>
      <c r="E293" s="22">
        <v>41</v>
      </c>
      <c r="F293" s="32">
        <v>44</v>
      </c>
      <c r="G293" s="22">
        <v>0</v>
      </c>
      <c r="H293" s="16">
        <v>0</v>
      </c>
      <c r="I293" s="22" t="e">
        <f>(F293-E293)*#REF!</f>
        <v>#REF!</v>
      </c>
      <c r="J293" s="22">
        <v>0</v>
      </c>
      <c r="K293" s="22" t="e">
        <f>(H293-G293)*#REF!</f>
        <v>#REF!</v>
      </c>
      <c r="L293" s="22" t="e">
        <f t="shared" si="14"/>
        <v>#REF!</v>
      </c>
    </row>
    <row r="294" spans="1:12" ht="11.25" customHeight="1">
      <c r="A294" s="29">
        <v>42821</v>
      </c>
      <c r="B294" s="30" t="s">
        <v>497</v>
      </c>
      <c r="C294" s="30" t="s">
        <v>474</v>
      </c>
      <c r="D294" s="30">
        <v>1600</v>
      </c>
      <c r="E294" s="22">
        <v>43</v>
      </c>
      <c r="F294" s="32">
        <v>47</v>
      </c>
      <c r="G294" s="22">
        <v>0</v>
      </c>
      <c r="H294" s="16">
        <v>0</v>
      </c>
      <c r="I294" s="22" t="e">
        <f>(F294-E294)*#REF!</f>
        <v>#REF!</v>
      </c>
      <c r="J294" s="22">
        <v>0</v>
      </c>
      <c r="K294" s="22" t="e">
        <f>(H294-G294)*#REF!</f>
        <v>#REF!</v>
      </c>
      <c r="L294" s="22" t="e">
        <f t="shared" si="14"/>
        <v>#REF!</v>
      </c>
    </row>
    <row r="295" spans="1:12" ht="11.25" customHeight="1">
      <c r="A295" s="29">
        <v>42821</v>
      </c>
      <c r="B295" s="30" t="s">
        <v>66</v>
      </c>
      <c r="C295" s="30" t="s">
        <v>474</v>
      </c>
      <c r="D295" s="30">
        <v>480</v>
      </c>
      <c r="E295" s="22">
        <v>17.100000000000001</v>
      </c>
      <c r="F295" s="32">
        <v>14.5</v>
      </c>
      <c r="G295" s="22">
        <v>0</v>
      </c>
      <c r="H295" s="16">
        <v>0</v>
      </c>
      <c r="I295" s="23" t="e">
        <f>(F295-E295)*#REF!</f>
        <v>#REF!</v>
      </c>
      <c r="J295" s="22">
        <v>0</v>
      </c>
      <c r="K295" s="22">
        <v>0</v>
      </c>
      <c r="L295" s="23" t="e">
        <f t="shared" si="14"/>
        <v>#REF!</v>
      </c>
    </row>
    <row r="296" spans="1:12" ht="11.25" customHeight="1">
      <c r="A296" s="29">
        <v>42821</v>
      </c>
      <c r="B296" s="30" t="s">
        <v>78</v>
      </c>
      <c r="C296" s="30" t="s">
        <v>474</v>
      </c>
      <c r="D296" s="30">
        <v>95</v>
      </c>
      <c r="E296" s="22">
        <v>7.4</v>
      </c>
      <c r="F296" s="32">
        <v>6.8</v>
      </c>
      <c r="G296" s="22">
        <v>0</v>
      </c>
      <c r="H296" s="16">
        <v>0</v>
      </c>
      <c r="I296" s="23" t="e">
        <f>(F296-E296)*#REF!</f>
        <v>#REF!</v>
      </c>
      <c r="J296" s="22">
        <v>0</v>
      </c>
      <c r="K296" s="22">
        <v>0</v>
      </c>
      <c r="L296" s="23" t="e">
        <f t="shared" si="14"/>
        <v>#REF!</v>
      </c>
    </row>
    <row r="297" spans="1:12" ht="11.25" customHeight="1">
      <c r="A297" s="29">
        <v>42821</v>
      </c>
      <c r="B297" s="30" t="s">
        <v>79</v>
      </c>
      <c r="C297" s="30" t="s">
        <v>474</v>
      </c>
      <c r="D297" s="30">
        <v>290</v>
      </c>
      <c r="E297" s="22">
        <v>9</v>
      </c>
      <c r="F297" s="32">
        <v>7.05</v>
      </c>
      <c r="G297" s="22">
        <v>0</v>
      </c>
      <c r="H297" s="16">
        <v>0</v>
      </c>
      <c r="I297" s="23" t="e">
        <f>(F297-E297)*#REF!</f>
        <v>#REF!</v>
      </c>
      <c r="J297" s="22">
        <v>0</v>
      </c>
      <c r="K297" s="22" t="e">
        <f>(H297-G297)*#REF!</f>
        <v>#REF!</v>
      </c>
      <c r="L297" s="23" t="e">
        <f t="shared" si="14"/>
        <v>#REF!</v>
      </c>
    </row>
    <row r="298" spans="1:12" ht="11.25" customHeight="1">
      <c r="A298" s="29">
        <v>42818</v>
      </c>
      <c r="B298" s="30" t="s">
        <v>516</v>
      </c>
      <c r="C298" s="30" t="s">
        <v>474</v>
      </c>
      <c r="D298" s="30">
        <v>125</v>
      </c>
      <c r="E298" s="22">
        <v>3.8</v>
      </c>
      <c r="F298" s="32">
        <v>4.05</v>
      </c>
      <c r="G298" s="22">
        <v>4.3</v>
      </c>
      <c r="H298" s="16">
        <v>4.55</v>
      </c>
      <c r="I298" s="22" t="e">
        <f>(F298-E298)*#REF!</f>
        <v>#REF!</v>
      </c>
      <c r="J298" s="22" t="e">
        <f>(G298-F298)*#REF!</f>
        <v>#REF!</v>
      </c>
      <c r="K298" s="22" t="e">
        <f>(H298-G298)*#REF!</f>
        <v>#REF!</v>
      </c>
      <c r="L298" s="22" t="e">
        <f t="shared" si="14"/>
        <v>#REF!</v>
      </c>
    </row>
    <row r="299" spans="1:12" ht="11.25" customHeight="1">
      <c r="A299" s="29">
        <v>42818</v>
      </c>
      <c r="B299" s="30" t="s">
        <v>516</v>
      </c>
      <c r="C299" s="30" t="s">
        <v>474</v>
      </c>
      <c r="D299" s="30">
        <v>125</v>
      </c>
      <c r="E299" s="22">
        <v>4.4000000000000004</v>
      </c>
      <c r="F299" s="32">
        <v>4.6500000000000004</v>
      </c>
      <c r="G299" s="22">
        <v>4.9000000000000004</v>
      </c>
      <c r="H299" s="16">
        <v>5.15</v>
      </c>
      <c r="I299" s="22" t="e">
        <f>(F299-E299)*#REF!</f>
        <v>#REF!</v>
      </c>
      <c r="J299" s="22" t="e">
        <f>(G299-F299)*#REF!</f>
        <v>#REF!</v>
      </c>
      <c r="K299" s="22" t="e">
        <f>(H299-G299)*#REF!</f>
        <v>#REF!</v>
      </c>
      <c r="L299" s="22" t="e">
        <f t="shared" si="14"/>
        <v>#REF!</v>
      </c>
    </row>
    <row r="300" spans="1:12" ht="11.25" customHeight="1">
      <c r="A300" s="29">
        <v>42818</v>
      </c>
      <c r="B300" s="30" t="s">
        <v>566</v>
      </c>
      <c r="C300" s="30" t="s">
        <v>474</v>
      </c>
      <c r="D300" s="30">
        <v>1300</v>
      </c>
      <c r="E300" s="22">
        <v>36.5</v>
      </c>
      <c r="F300" s="32">
        <v>39.5</v>
      </c>
      <c r="G300" s="22">
        <v>0</v>
      </c>
      <c r="H300" s="16">
        <v>0</v>
      </c>
      <c r="I300" s="22" t="e">
        <f>(F300-E300)*#REF!</f>
        <v>#REF!</v>
      </c>
      <c r="J300" s="22">
        <v>0</v>
      </c>
      <c r="K300" s="22" t="e">
        <f>(H300-G300)*#REF!</f>
        <v>#REF!</v>
      </c>
      <c r="L300" s="22" t="e">
        <f t="shared" si="14"/>
        <v>#REF!</v>
      </c>
    </row>
    <row r="301" spans="1:12" ht="11.25" customHeight="1">
      <c r="A301" s="29">
        <v>42818</v>
      </c>
      <c r="B301" s="30" t="s">
        <v>444</v>
      </c>
      <c r="C301" s="30" t="s">
        <v>474</v>
      </c>
      <c r="D301" s="30">
        <v>550</v>
      </c>
      <c r="E301" s="22">
        <v>21</v>
      </c>
      <c r="F301" s="32">
        <v>22.3</v>
      </c>
      <c r="G301" s="22">
        <v>0</v>
      </c>
      <c r="H301" s="16">
        <v>0</v>
      </c>
      <c r="I301" s="22" t="e">
        <f>(F301-E301)*#REF!</f>
        <v>#REF!</v>
      </c>
      <c r="J301" s="22">
        <v>0</v>
      </c>
      <c r="K301" s="22" t="e">
        <f>(H301-G301)*#REF!</f>
        <v>#REF!</v>
      </c>
      <c r="L301" s="22" t="e">
        <f t="shared" si="14"/>
        <v>#REF!</v>
      </c>
    </row>
    <row r="302" spans="1:12" ht="11.25" customHeight="1">
      <c r="A302" s="29">
        <v>42818</v>
      </c>
      <c r="B302" s="30" t="s">
        <v>38</v>
      </c>
      <c r="C302" s="30" t="s">
        <v>474</v>
      </c>
      <c r="D302" s="30">
        <v>165</v>
      </c>
      <c r="E302" s="22">
        <v>7.45</v>
      </c>
      <c r="F302" s="32">
        <v>7.75</v>
      </c>
      <c r="G302" s="22">
        <v>0</v>
      </c>
      <c r="H302" s="16">
        <v>0</v>
      </c>
      <c r="I302" s="22" t="e">
        <f>(F302-E302)*#REF!</f>
        <v>#REF!</v>
      </c>
      <c r="J302" s="22">
        <v>0</v>
      </c>
      <c r="K302" s="22" t="e">
        <f>(H302-G302)*#REF!</f>
        <v>#REF!</v>
      </c>
      <c r="L302" s="22" t="e">
        <f t="shared" si="14"/>
        <v>#REF!</v>
      </c>
    </row>
    <row r="303" spans="1:12" ht="11.25" customHeight="1">
      <c r="A303" s="29">
        <v>42818</v>
      </c>
      <c r="B303" s="30" t="s">
        <v>16</v>
      </c>
      <c r="C303" s="30" t="s">
        <v>474</v>
      </c>
      <c r="D303" s="30">
        <v>740</v>
      </c>
      <c r="E303" s="22">
        <v>23.3</v>
      </c>
      <c r="F303" s="32">
        <v>24</v>
      </c>
      <c r="G303" s="22">
        <v>0</v>
      </c>
      <c r="H303" s="16">
        <v>0</v>
      </c>
      <c r="I303" s="22" t="e">
        <f>(F303-E303)*#REF!</f>
        <v>#REF!</v>
      </c>
      <c r="J303" s="22">
        <v>0</v>
      </c>
      <c r="K303" s="22" t="e">
        <f>(H303-G303)*#REF!</f>
        <v>#REF!</v>
      </c>
      <c r="L303" s="22" t="e">
        <f t="shared" si="14"/>
        <v>#REF!</v>
      </c>
    </row>
    <row r="304" spans="1:12" ht="11.25" customHeight="1">
      <c r="A304" s="29">
        <v>42818</v>
      </c>
      <c r="B304" s="30" t="s">
        <v>13</v>
      </c>
      <c r="C304" s="30" t="s">
        <v>474</v>
      </c>
      <c r="D304" s="30">
        <v>510</v>
      </c>
      <c r="E304" s="22">
        <v>11.2</v>
      </c>
      <c r="F304" s="32">
        <v>11.2</v>
      </c>
      <c r="G304" s="22">
        <v>0</v>
      </c>
      <c r="H304" s="16">
        <v>0</v>
      </c>
      <c r="I304" s="19">
        <v>0</v>
      </c>
      <c r="J304" s="22">
        <v>0</v>
      </c>
      <c r="K304" s="22" t="e">
        <f>(H304-G304)*#REF!</f>
        <v>#REF!</v>
      </c>
      <c r="L304" s="19" t="e">
        <f t="shared" si="14"/>
        <v>#REF!</v>
      </c>
    </row>
    <row r="305" spans="1:12" ht="11.25" customHeight="1">
      <c r="A305" s="29">
        <v>42817</v>
      </c>
      <c r="B305" s="30" t="s">
        <v>566</v>
      </c>
      <c r="C305" s="30" t="s">
        <v>474</v>
      </c>
      <c r="D305" s="30">
        <v>1300</v>
      </c>
      <c r="E305" s="22">
        <v>33</v>
      </c>
      <c r="F305" s="32">
        <v>36</v>
      </c>
      <c r="G305" s="22">
        <v>39</v>
      </c>
      <c r="H305" s="16">
        <v>42</v>
      </c>
      <c r="I305" s="22" t="e">
        <f>(F305-E305)*#REF!</f>
        <v>#REF!</v>
      </c>
      <c r="J305" s="22" t="e">
        <f>(G305-F305)*#REF!</f>
        <v>#REF!</v>
      </c>
      <c r="K305" s="22" t="e">
        <f>(H305-G305)*#REF!</f>
        <v>#REF!</v>
      </c>
      <c r="L305" s="22" t="e">
        <f t="shared" si="14"/>
        <v>#REF!</v>
      </c>
    </row>
    <row r="306" spans="1:12" ht="11.25" customHeight="1">
      <c r="A306" s="29">
        <v>42817</v>
      </c>
      <c r="B306" s="30" t="s">
        <v>16</v>
      </c>
      <c r="C306" s="30" t="s">
        <v>474</v>
      </c>
      <c r="D306" s="30">
        <v>740</v>
      </c>
      <c r="E306" s="22">
        <v>22</v>
      </c>
      <c r="F306" s="32">
        <v>23</v>
      </c>
      <c r="G306" s="22">
        <v>0</v>
      </c>
      <c r="H306" s="16">
        <v>0</v>
      </c>
      <c r="I306" s="22" t="e">
        <f>(F306-E306)*#REF!</f>
        <v>#REF!</v>
      </c>
      <c r="J306" s="22">
        <v>0</v>
      </c>
      <c r="K306" s="22" t="e">
        <f>(H306-G306)*#REF!</f>
        <v>#REF!</v>
      </c>
      <c r="L306" s="22" t="e">
        <f t="shared" si="14"/>
        <v>#REF!</v>
      </c>
    </row>
    <row r="307" spans="1:12" ht="11.25" customHeight="1">
      <c r="A307" s="29">
        <v>42817</v>
      </c>
      <c r="B307" s="30" t="s">
        <v>441</v>
      </c>
      <c r="C307" s="30" t="s">
        <v>474</v>
      </c>
      <c r="D307" s="30">
        <v>320</v>
      </c>
      <c r="E307" s="22">
        <v>9.5500000000000007</v>
      </c>
      <c r="F307" s="32">
        <v>7.15</v>
      </c>
      <c r="G307" s="22">
        <v>0</v>
      </c>
      <c r="H307" s="16">
        <v>0</v>
      </c>
      <c r="I307" s="23" t="e">
        <f>(F307-E307)*#REF!</f>
        <v>#REF!</v>
      </c>
      <c r="J307" s="22">
        <v>0</v>
      </c>
      <c r="K307" s="22">
        <v>0</v>
      </c>
      <c r="L307" s="23" t="e">
        <f t="shared" si="14"/>
        <v>#REF!</v>
      </c>
    </row>
    <row r="308" spans="1:12" ht="11.25" customHeight="1">
      <c r="A308" s="29">
        <v>42816</v>
      </c>
      <c r="B308" s="30" t="s">
        <v>13</v>
      </c>
      <c r="C308" s="30" t="s">
        <v>474</v>
      </c>
      <c r="D308" s="30">
        <v>500</v>
      </c>
      <c r="E308" s="22">
        <v>15</v>
      </c>
      <c r="F308" s="32">
        <v>16</v>
      </c>
      <c r="G308" s="22">
        <v>17</v>
      </c>
      <c r="H308" s="16">
        <v>18</v>
      </c>
      <c r="I308" s="19" t="e">
        <f>(F308-E308)*#REF!</f>
        <v>#REF!</v>
      </c>
      <c r="J308" s="22" t="e">
        <f>(G308-F308)*#REF!</f>
        <v>#REF!</v>
      </c>
      <c r="K308" s="22" t="e">
        <f>(H308-G308)*#REF!</f>
        <v>#REF!</v>
      </c>
      <c r="L308" s="19" t="e">
        <f t="shared" si="14"/>
        <v>#REF!</v>
      </c>
    </row>
    <row r="309" spans="1:12" ht="11.25" customHeight="1">
      <c r="A309" s="29">
        <v>42816</v>
      </c>
      <c r="B309" s="30" t="s">
        <v>130</v>
      </c>
      <c r="C309" s="30" t="s">
        <v>474</v>
      </c>
      <c r="D309" s="30">
        <v>90</v>
      </c>
      <c r="E309" s="22">
        <v>5</v>
      </c>
      <c r="F309" s="32">
        <v>5.3</v>
      </c>
      <c r="G309" s="22">
        <v>5.6</v>
      </c>
      <c r="H309" s="16">
        <v>5.9</v>
      </c>
      <c r="I309" s="22" t="e">
        <f>(F309-E309)*#REF!</f>
        <v>#REF!</v>
      </c>
      <c r="J309" s="22" t="e">
        <f>(G309-F309)*#REF!</f>
        <v>#REF!</v>
      </c>
      <c r="K309" s="22" t="e">
        <f>(H309-G309)*#REF!</f>
        <v>#REF!</v>
      </c>
      <c r="L309" s="22" t="e">
        <f t="shared" si="14"/>
        <v>#REF!</v>
      </c>
    </row>
    <row r="310" spans="1:12" ht="11.25" customHeight="1">
      <c r="A310" s="29">
        <v>42816</v>
      </c>
      <c r="B310" s="30" t="s">
        <v>567</v>
      </c>
      <c r="C310" s="30" t="s">
        <v>474</v>
      </c>
      <c r="D310" s="30">
        <v>190</v>
      </c>
      <c r="E310" s="22">
        <v>9.4</v>
      </c>
      <c r="F310" s="32">
        <v>10</v>
      </c>
      <c r="G310" s="22">
        <v>10.6</v>
      </c>
      <c r="H310" s="16">
        <v>11.2</v>
      </c>
      <c r="I310" s="22" t="e">
        <f>(F310-E310)*#REF!</f>
        <v>#REF!</v>
      </c>
      <c r="J310" s="22" t="e">
        <f>(G310-F310)*#REF!</f>
        <v>#REF!</v>
      </c>
      <c r="K310" s="22" t="e">
        <f>(H310-G310)*#REF!</f>
        <v>#REF!</v>
      </c>
      <c r="L310" s="22" t="e">
        <f t="shared" si="14"/>
        <v>#REF!</v>
      </c>
    </row>
    <row r="311" spans="1:12" ht="11.25" customHeight="1">
      <c r="A311" s="29">
        <v>42816</v>
      </c>
      <c r="B311" s="30" t="s">
        <v>36</v>
      </c>
      <c r="C311" s="30" t="s">
        <v>474</v>
      </c>
      <c r="D311" s="30">
        <v>370</v>
      </c>
      <c r="E311" s="22">
        <v>8.9</v>
      </c>
      <c r="F311" s="32">
        <v>9.5500000000000007</v>
      </c>
      <c r="G311" s="22">
        <v>10.199999999999999</v>
      </c>
      <c r="H311" s="16">
        <v>0</v>
      </c>
      <c r="I311" s="22" t="e">
        <f>(F311-E311)*#REF!</f>
        <v>#REF!</v>
      </c>
      <c r="J311" s="22" t="e">
        <f>(G311-F311)*#REF!</f>
        <v>#REF!</v>
      </c>
      <c r="K311" s="22">
        <v>0</v>
      </c>
      <c r="L311" s="22" t="e">
        <f t="shared" si="14"/>
        <v>#REF!</v>
      </c>
    </row>
    <row r="312" spans="1:12" ht="11.25" customHeight="1">
      <c r="A312" s="29">
        <v>42816</v>
      </c>
      <c r="B312" s="30" t="s">
        <v>37</v>
      </c>
      <c r="C312" s="30" t="s">
        <v>474</v>
      </c>
      <c r="D312" s="30">
        <v>680</v>
      </c>
      <c r="E312" s="22">
        <v>22.8</v>
      </c>
      <c r="F312" s="32">
        <v>25.8</v>
      </c>
      <c r="G312" s="22">
        <v>0</v>
      </c>
      <c r="H312" s="16">
        <v>0</v>
      </c>
      <c r="I312" s="22" t="e">
        <f>(F312-E312)*#REF!</f>
        <v>#REF!</v>
      </c>
      <c r="J312" s="22">
        <v>0</v>
      </c>
      <c r="K312" s="22" t="e">
        <f>(H312-G312)*#REF!</f>
        <v>#REF!</v>
      </c>
      <c r="L312" s="22" t="e">
        <f t="shared" si="14"/>
        <v>#REF!</v>
      </c>
    </row>
    <row r="313" spans="1:12" ht="11.25" customHeight="1">
      <c r="A313" s="29">
        <v>42816</v>
      </c>
      <c r="B313" s="30" t="s">
        <v>522</v>
      </c>
      <c r="C313" s="30" t="s">
        <v>474</v>
      </c>
      <c r="D313" s="30">
        <v>120</v>
      </c>
      <c r="E313" s="22">
        <v>4.25</v>
      </c>
      <c r="F313" s="32">
        <v>4.25</v>
      </c>
      <c r="G313" s="22">
        <v>0</v>
      </c>
      <c r="H313" s="16">
        <v>0</v>
      </c>
      <c r="I313" s="22" t="e">
        <f>(F313-E313)*#REF!</f>
        <v>#REF!</v>
      </c>
      <c r="J313" s="22">
        <v>0</v>
      </c>
      <c r="K313" s="22" t="e">
        <f>(H313-G313)*#REF!</f>
        <v>#REF!</v>
      </c>
      <c r="L313" s="22" t="e">
        <f t="shared" si="14"/>
        <v>#REF!</v>
      </c>
    </row>
    <row r="314" spans="1:12" ht="11.25" customHeight="1">
      <c r="A314" s="29">
        <v>42816</v>
      </c>
      <c r="B314" s="30" t="s">
        <v>35</v>
      </c>
      <c r="C314" s="30" t="s">
        <v>474</v>
      </c>
      <c r="D314" s="30">
        <v>75</v>
      </c>
      <c r="E314" s="22">
        <v>4.3499999999999996</v>
      </c>
      <c r="F314" s="32">
        <v>3.85</v>
      </c>
      <c r="G314" s="22">
        <v>0</v>
      </c>
      <c r="H314" s="16">
        <v>0</v>
      </c>
      <c r="I314" s="23" t="e">
        <f>(F314-E314)*#REF!</f>
        <v>#REF!</v>
      </c>
      <c r="J314" s="22">
        <v>0</v>
      </c>
      <c r="K314" s="22" t="e">
        <f>(H314-G314)*#REF!</f>
        <v>#REF!</v>
      </c>
      <c r="L314" s="23" t="e">
        <f t="shared" si="14"/>
        <v>#REF!</v>
      </c>
    </row>
    <row r="315" spans="1:12" ht="11.25" customHeight="1">
      <c r="A315" s="29">
        <v>42815</v>
      </c>
      <c r="B315" s="30" t="s">
        <v>23</v>
      </c>
      <c r="C315" s="30" t="s">
        <v>474</v>
      </c>
      <c r="D315" s="30">
        <v>150</v>
      </c>
      <c r="E315" s="22">
        <v>6.7</v>
      </c>
      <c r="F315" s="32">
        <v>7</v>
      </c>
      <c r="G315" s="22">
        <v>7.3</v>
      </c>
      <c r="H315" s="16">
        <v>7.6</v>
      </c>
      <c r="I315" s="22" t="e">
        <f>(F315-E315)*#REF!</f>
        <v>#REF!</v>
      </c>
      <c r="J315" s="22" t="e">
        <f>(G315-F315)*#REF!</f>
        <v>#REF!</v>
      </c>
      <c r="K315" s="22" t="e">
        <f>(H315-G315)*#REF!</f>
        <v>#REF!</v>
      </c>
      <c r="L315" s="22" t="e">
        <f t="shared" si="14"/>
        <v>#REF!</v>
      </c>
    </row>
    <row r="316" spans="1:12" ht="11.25" customHeight="1">
      <c r="A316" s="29">
        <v>42815</v>
      </c>
      <c r="B316" s="30" t="s">
        <v>78</v>
      </c>
      <c r="C316" s="30" t="s">
        <v>474</v>
      </c>
      <c r="D316" s="30">
        <v>100</v>
      </c>
      <c r="E316" s="22">
        <v>10.1</v>
      </c>
      <c r="F316" s="32">
        <v>10.4</v>
      </c>
      <c r="G316" s="22">
        <v>0</v>
      </c>
      <c r="H316" s="16">
        <v>0</v>
      </c>
      <c r="I316" s="22" t="e">
        <f>(F316-E316)*#REF!</f>
        <v>#REF!</v>
      </c>
      <c r="J316" s="22">
        <v>0</v>
      </c>
      <c r="K316" s="22" t="e">
        <f>(H316-G316)*#REF!</f>
        <v>#REF!</v>
      </c>
      <c r="L316" s="22" t="e">
        <f t="shared" si="14"/>
        <v>#REF!</v>
      </c>
    </row>
    <row r="317" spans="1:12" ht="11.25" customHeight="1">
      <c r="A317" s="29">
        <v>42815</v>
      </c>
      <c r="B317" s="30" t="s">
        <v>51</v>
      </c>
      <c r="C317" s="30" t="s">
        <v>474</v>
      </c>
      <c r="D317" s="30">
        <v>360</v>
      </c>
      <c r="E317" s="22">
        <v>9.3000000000000007</v>
      </c>
      <c r="F317" s="32">
        <v>10</v>
      </c>
      <c r="G317" s="22">
        <v>0</v>
      </c>
      <c r="H317" s="16">
        <v>0</v>
      </c>
      <c r="I317" s="22" t="e">
        <f>(F317-E317)*#REF!</f>
        <v>#REF!</v>
      </c>
      <c r="J317" s="22">
        <v>0</v>
      </c>
      <c r="K317" s="22" t="e">
        <f>(H317-G317)*#REF!</f>
        <v>#REF!</v>
      </c>
      <c r="L317" s="22" t="e">
        <f t="shared" si="14"/>
        <v>#REF!</v>
      </c>
    </row>
    <row r="318" spans="1:12" ht="11.25" customHeight="1">
      <c r="A318" s="29">
        <v>42815</v>
      </c>
      <c r="B318" s="30" t="s">
        <v>78</v>
      </c>
      <c r="C318" s="30" t="s">
        <v>474</v>
      </c>
      <c r="D318" s="30">
        <v>100</v>
      </c>
      <c r="E318" s="22">
        <v>8.8000000000000007</v>
      </c>
      <c r="F318" s="32">
        <v>9.0500000000000007</v>
      </c>
      <c r="G318" s="22">
        <v>0</v>
      </c>
      <c r="H318" s="16">
        <v>0</v>
      </c>
      <c r="I318" s="22" t="e">
        <f>(F318-E318)*#REF!</f>
        <v>#REF!</v>
      </c>
      <c r="J318" s="22">
        <v>0</v>
      </c>
      <c r="K318" s="22" t="e">
        <f>(H318-G318)*#REF!</f>
        <v>#REF!</v>
      </c>
      <c r="L318" s="22" t="e">
        <f t="shared" si="14"/>
        <v>#REF!</v>
      </c>
    </row>
    <row r="319" spans="1:12" ht="11.25" customHeight="1">
      <c r="A319" s="29">
        <v>42815</v>
      </c>
      <c r="B319" s="30" t="s">
        <v>16</v>
      </c>
      <c r="C319" s="30" t="s">
        <v>474</v>
      </c>
      <c r="D319" s="30">
        <v>760</v>
      </c>
      <c r="E319" s="22">
        <v>19</v>
      </c>
      <c r="F319" s="32">
        <v>16</v>
      </c>
      <c r="G319" s="22">
        <v>0</v>
      </c>
      <c r="H319" s="16">
        <v>0</v>
      </c>
      <c r="I319" s="23" t="e">
        <f>(F319-E319)*#REF!</f>
        <v>#REF!</v>
      </c>
      <c r="J319" s="22">
        <v>0</v>
      </c>
      <c r="K319" s="22" t="e">
        <f>(H319-G319)*#REF!</f>
        <v>#REF!</v>
      </c>
      <c r="L319" s="23" t="e">
        <f t="shared" si="14"/>
        <v>#REF!</v>
      </c>
    </row>
    <row r="320" spans="1:12" ht="11.25" customHeight="1">
      <c r="A320" s="29">
        <v>42815</v>
      </c>
      <c r="B320" s="30" t="s">
        <v>463</v>
      </c>
      <c r="C320" s="30" t="s">
        <v>474</v>
      </c>
      <c r="D320" s="30">
        <v>720</v>
      </c>
      <c r="E320" s="22">
        <v>16.75</v>
      </c>
      <c r="F320" s="32">
        <v>16.75</v>
      </c>
      <c r="G320" s="22">
        <v>0</v>
      </c>
      <c r="H320" s="16">
        <v>0</v>
      </c>
      <c r="I320" s="22" t="e">
        <f>(F320-E320)*#REF!</f>
        <v>#REF!</v>
      </c>
      <c r="J320" s="22">
        <v>0</v>
      </c>
      <c r="K320" s="22" t="e">
        <f>(H320-G320)*#REF!</f>
        <v>#REF!</v>
      </c>
      <c r="L320" s="22" t="e">
        <f t="shared" si="14"/>
        <v>#REF!</v>
      </c>
    </row>
    <row r="321" spans="1:12" ht="11.25" customHeight="1">
      <c r="A321" s="29">
        <v>42814</v>
      </c>
      <c r="B321" s="30" t="s">
        <v>535</v>
      </c>
      <c r="C321" s="30" t="s">
        <v>474</v>
      </c>
      <c r="D321" s="30">
        <v>420</v>
      </c>
      <c r="E321" s="22">
        <v>19</v>
      </c>
      <c r="F321" s="32">
        <v>20.3</v>
      </c>
      <c r="G321" s="22">
        <v>21.6</v>
      </c>
      <c r="H321" s="16">
        <v>22.9</v>
      </c>
      <c r="I321" s="22" t="e">
        <f>(F321-E321)*#REF!</f>
        <v>#REF!</v>
      </c>
      <c r="J321" s="22" t="e">
        <f>(G321-F321)*#REF!</f>
        <v>#REF!</v>
      </c>
      <c r="K321" s="22" t="e">
        <f>(H321-G321)*#REF!</f>
        <v>#REF!</v>
      </c>
      <c r="L321" s="22" t="e">
        <f t="shared" si="14"/>
        <v>#REF!</v>
      </c>
    </row>
    <row r="322" spans="1:12" ht="11.25" customHeight="1">
      <c r="A322" s="29">
        <v>42814</v>
      </c>
      <c r="B322" s="30" t="s">
        <v>535</v>
      </c>
      <c r="C322" s="30" t="s">
        <v>474</v>
      </c>
      <c r="D322" s="30">
        <v>420</v>
      </c>
      <c r="E322" s="22">
        <v>20.5</v>
      </c>
      <c r="F322" s="32">
        <v>21.8</v>
      </c>
      <c r="G322" s="22">
        <v>23.1</v>
      </c>
      <c r="H322" s="16">
        <v>24.4</v>
      </c>
      <c r="I322" s="22" t="e">
        <f>(F322-E322)*#REF!</f>
        <v>#REF!</v>
      </c>
      <c r="J322" s="22" t="e">
        <f>(G322-F322)*#REF!</f>
        <v>#REF!</v>
      </c>
      <c r="K322" s="22" t="e">
        <f>(H322-G322)*#REF!</f>
        <v>#REF!</v>
      </c>
      <c r="L322" s="22" t="e">
        <f t="shared" si="14"/>
        <v>#REF!</v>
      </c>
    </row>
    <row r="323" spans="1:12" ht="11.25" customHeight="1">
      <c r="A323" s="29">
        <v>42814</v>
      </c>
      <c r="B323" s="30" t="s">
        <v>489</v>
      </c>
      <c r="C323" s="30" t="s">
        <v>474</v>
      </c>
      <c r="D323" s="30">
        <v>1500</v>
      </c>
      <c r="E323" s="22">
        <v>47</v>
      </c>
      <c r="F323" s="32">
        <v>52</v>
      </c>
      <c r="G323" s="22">
        <v>57</v>
      </c>
      <c r="H323" s="16">
        <v>0</v>
      </c>
      <c r="I323" s="22" t="e">
        <f>(F323-E323)*#REF!</f>
        <v>#REF!</v>
      </c>
      <c r="J323" s="22" t="e">
        <f>(G323-F323)*#REF!</f>
        <v>#REF!</v>
      </c>
      <c r="K323" s="22">
        <v>0</v>
      </c>
      <c r="L323" s="22" t="e">
        <f t="shared" si="14"/>
        <v>#REF!</v>
      </c>
    </row>
    <row r="324" spans="1:12" ht="11.25" customHeight="1">
      <c r="A324" s="29">
        <v>42814</v>
      </c>
      <c r="B324" s="30" t="s">
        <v>78</v>
      </c>
      <c r="C324" s="30" t="s">
        <v>474</v>
      </c>
      <c r="D324" s="30">
        <v>105</v>
      </c>
      <c r="E324" s="22">
        <v>10.1</v>
      </c>
      <c r="F324" s="32">
        <v>10.4</v>
      </c>
      <c r="G324" s="22">
        <v>0</v>
      </c>
      <c r="H324" s="16">
        <v>0</v>
      </c>
      <c r="I324" s="22" t="e">
        <f>(F324-E324)*#REF!</f>
        <v>#REF!</v>
      </c>
      <c r="J324" s="22">
        <v>0</v>
      </c>
      <c r="K324" s="22">
        <v>0</v>
      </c>
      <c r="L324" s="22" t="e">
        <f t="shared" si="14"/>
        <v>#REF!</v>
      </c>
    </row>
    <row r="325" spans="1:12" ht="11.25" customHeight="1">
      <c r="A325" s="29">
        <v>42814</v>
      </c>
      <c r="B325" s="30" t="s">
        <v>546</v>
      </c>
      <c r="C325" s="30" t="s">
        <v>474</v>
      </c>
      <c r="D325" s="30">
        <v>860</v>
      </c>
      <c r="E325" s="22">
        <v>24</v>
      </c>
      <c r="F325" s="32">
        <v>27</v>
      </c>
      <c r="G325" s="22">
        <v>0</v>
      </c>
      <c r="H325" s="16">
        <v>0</v>
      </c>
      <c r="I325" s="22" t="e">
        <f>(F325-E325)*#REF!</f>
        <v>#REF!</v>
      </c>
      <c r="J325" s="22">
        <v>0</v>
      </c>
      <c r="K325" s="22">
        <v>0</v>
      </c>
      <c r="L325" s="22" t="e">
        <f t="shared" si="14"/>
        <v>#REF!</v>
      </c>
    </row>
    <row r="326" spans="1:12" ht="11.25" customHeight="1">
      <c r="A326" s="29">
        <v>42811</v>
      </c>
      <c r="B326" s="30" t="s">
        <v>78</v>
      </c>
      <c r="C326" s="30" t="s">
        <v>474</v>
      </c>
      <c r="D326" s="30">
        <v>115</v>
      </c>
      <c r="E326" s="22">
        <v>7</v>
      </c>
      <c r="F326" s="32">
        <v>7.3</v>
      </c>
      <c r="G326" s="22">
        <v>7.6</v>
      </c>
      <c r="H326" s="16">
        <v>7.9</v>
      </c>
      <c r="I326" s="22" t="e">
        <f>(F326-E326)*#REF!</f>
        <v>#REF!</v>
      </c>
      <c r="J326" s="22" t="e">
        <f>(G326-F326)*#REF!</f>
        <v>#REF!</v>
      </c>
      <c r="K326" s="22" t="e">
        <f>(H326-G326)*#REF!</f>
        <v>#REF!</v>
      </c>
      <c r="L326" s="22" t="e">
        <f t="shared" si="14"/>
        <v>#REF!</v>
      </c>
    </row>
    <row r="327" spans="1:12" ht="11.25" customHeight="1">
      <c r="A327" s="29">
        <v>42811</v>
      </c>
      <c r="B327" s="30" t="s">
        <v>23</v>
      </c>
      <c r="C327" s="30" t="s">
        <v>474</v>
      </c>
      <c r="D327" s="30">
        <v>150</v>
      </c>
      <c r="E327" s="22">
        <v>6.1</v>
      </c>
      <c r="F327" s="32">
        <v>6.4</v>
      </c>
      <c r="G327" s="22">
        <v>6.7</v>
      </c>
      <c r="H327" s="16">
        <v>7</v>
      </c>
      <c r="I327" s="22" t="e">
        <f>(F327-E327)*#REF!</f>
        <v>#REF!</v>
      </c>
      <c r="J327" s="22" t="e">
        <f>(G327-F327)*#REF!</f>
        <v>#REF!</v>
      </c>
      <c r="K327" s="22" t="e">
        <f>(H327-G327)*#REF!</f>
        <v>#REF!</v>
      </c>
      <c r="L327" s="22" t="e">
        <f t="shared" si="14"/>
        <v>#REF!</v>
      </c>
    </row>
    <row r="328" spans="1:12" ht="11.25" customHeight="1">
      <c r="A328" s="29">
        <v>42811</v>
      </c>
      <c r="B328" s="30" t="s">
        <v>38</v>
      </c>
      <c r="C328" s="30" t="s">
        <v>474</v>
      </c>
      <c r="D328" s="30">
        <v>160</v>
      </c>
      <c r="E328" s="22">
        <v>7.5</v>
      </c>
      <c r="F328" s="32">
        <v>7.8</v>
      </c>
      <c r="G328" s="22">
        <v>8.1</v>
      </c>
      <c r="H328" s="16">
        <v>8.4</v>
      </c>
      <c r="I328" s="22" t="e">
        <f>(F328-E328)*#REF!</f>
        <v>#REF!</v>
      </c>
      <c r="J328" s="22" t="e">
        <f>(G328-F328)*#REF!</f>
        <v>#REF!</v>
      </c>
      <c r="K328" s="22" t="e">
        <f>(H328-G328)*#REF!</f>
        <v>#REF!</v>
      </c>
      <c r="L328" s="22" t="e">
        <f t="shared" si="14"/>
        <v>#REF!</v>
      </c>
    </row>
    <row r="329" spans="1:12" ht="11.25" customHeight="1">
      <c r="A329" s="29">
        <v>42811</v>
      </c>
      <c r="B329" s="30" t="s">
        <v>559</v>
      </c>
      <c r="C329" s="30" t="s">
        <v>474</v>
      </c>
      <c r="D329" s="30">
        <v>1450</v>
      </c>
      <c r="E329" s="22">
        <v>79</v>
      </c>
      <c r="F329" s="32">
        <v>84</v>
      </c>
      <c r="G329" s="22">
        <v>0</v>
      </c>
      <c r="H329" s="16">
        <v>0</v>
      </c>
      <c r="I329" s="22" t="e">
        <f>(F329-E329)*#REF!</f>
        <v>#REF!</v>
      </c>
      <c r="J329" s="22">
        <v>0</v>
      </c>
      <c r="K329" s="22" t="e">
        <f>(H329-G329)*#REF!</f>
        <v>#REF!</v>
      </c>
      <c r="L329" s="22" t="e">
        <f t="shared" si="14"/>
        <v>#REF!</v>
      </c>
    </row>
    <row r="330" spans="1:12" ht="11.25" customHeight="1">
      <c r="A330" s="29">
        <v>42811</v>
      </c>
      <c r="B330" s="30" t="s">
        <v>78</v>
      </c>
      <c r="C330" s="30" t="s">
        <v>474</v>
      </c>
      <c r="D330" s="30">
        <v>115</v>
      </c>
      <c r="E330" s="22">
        <v>7.9</v>
      </c>
      <c r="F330" s="32">
        <v>7.9</v>
      </c>
      <c r="G330" s="22">
        <v>7.6</v>
      </c>
      <c r="H330" s="16">
        <v>0</v>
      </c>
      <c r="I330" s="22">
        <v>0</v>
      </c>
      <c r="J330" s="22">
        <v>0</v>
      </c>
      <c r="K330" s="22">
        <v>0</v>
      </c>
      <c r="L330" s="22">
        <v>0</v>
      </c>
    </row>
    <row r="331" spans="1:12" ht="11.25" customHeight="1">
      <c r="A331" s="29">
        <v>42811</v>
      </c>
      <c r="B331" s="30" t="s">
        <v>441</v>
      </c>
      <c r="C331" s="30" t="s">
        <v>474</v>
      </c>
      <c r="D331" s="30">
        <v>320</v>
      </c>
      <c r="E331" s="22">
        <v>13.1</v>
      </c>
      <c r="F331" s="32">
        <v>10.7</v>
      </c>
      <c r="G331" s="22">
        <v>0</v>
      </c>
      <c r="H331" s="16">
        <v>0</v>
      </c>
      <c r="I331" s="23" t="e">
        <f>(F331-E331)*#REF!</f>
        <v>#REF!</v>
      </c>
      <c r="J331" s="22">
        <v>0</v>
      </c>
      <c r="K331" s="22" t="e">
        <f>(H331-G331)*#REF!</f>
        <v>#REF!</v>
      </c>
      <c r="L331" s="23" t="e">
        <f>(I331+J331+K331)</f>
        <v>#REF!</v>
      </c>
    </row>
    <row r="332" spans="1:12" ht="11.25" customHeight="1">
      <c r="A332" s="29">
        <v>42810</v>
      </c>
      <c r="B332" s="30" t="s">
        <v>441</v>
      </c>
      <c r="C332" s="30" t="s">
        <v>474</v>
      </c>
      <c r="D332" s="30">
        <v>310</v>
      </c>
      <c r="E332" s="22">
        <v>15.1</v>
      </c>
      <c r="F332" s="32">
        <v>15.9</v>
      </c>
      <c r="G332" s="22">
        <v>16.7</v>
      </c>
      <c r="H332" s="16">
        <v>17.5</v>
      </c>
      <c r="I332" s="22" t="e">
        <f>(F332-E332)*#REF!</f>
        <v>#REF!</v>
      </c>
      <c r="J332" s="22" t="e">
        <f>(G332-F332)*#REF!</f>
        <v>#REF!</v>
      </c>
      <c r="K332" s="22" t="e">
        <f>(H332-G332)*#REF!</f>
        <v>#REF!</v>
      </c>
      <c r="L332" s="22" t="e">
        <f>(I332+J332+K332)</f>
        <v>#REF!</v>
      </c>
    </row>
    <row r="333" spans="1:12" ht="11.25" customHeight="1">
      <c r="A333" s="29">
        <v>42810</v>
      </c>
      <c r="B333" s="30" t="s">
        <v>535</v>
      </c>
      <c r="C333" s="30" t="s">
        <v>474</v>
      </c>
      <c r="D333" s="30">
        <v>400</v>
      </c>
      <c r="E333" s="22">
        <v>19.399999999999999</v>
      </c>
      <c r="F333" s="32">
        <v>20.7</v>
      </c>
      <c r="G333" s="22">
        <v>22</v>
      </c>
      <c r="H333" s="16">
        <v>23.3</v>
      </c>
      <c r="I333" s="22" t="e">
        <f>(F333-E333)*#REF!</f>
        <v>#REF!</v>
      </c>
      <c r="J333" s="22" t="e">
        <f>(G333-F333)*#REF!</f>
        <v>#REF!</v>
      </c>
      <c r="K333" s="22" t="e">
        <f>(H333-G333)*#REF!</f>
        <v>#REF!</v>
      </c>
      <c r="L333" s="22" t="e">
        <f>(I333+J333+K333)</f>
        <v>#REF!</v>
      </c>
    </row>
    <row r="334" spans="1:12" ht="11.25" customHeight="1">
      <c r="A334" s="29">
        <v>42810</v>
      </c>
      <c r="B334" s="30" t="s">
        <v>438</v>
      </c>
      <c r="C334" s="30" t="s">
        <v>474</v>
      </c>
      <c r="D334" s="30">
        <v>580</v>
      </c>
      <c r="E334" s="22">
        <v>34</v>
      </c>
      <c r="F334" s="32">
        <v>35.6</v>
      </c>
      <c r="G334" s="22">
        <v>37.200000000000003</v>
      </c>
      <c r="H334" s="16">
        <v>38.799999999999997</v>
      </c>
      <c r="I334" s="22" t="e">
        <f>(F334-E334)*#REF!</f>
        <v>#REF!</v>
      </c>
      <c r="J334" s="22" t="e">
        <f>(G334-F334)*#REF!</f>
        <v>#REF!</v>
      </c>
      <c r="K334" s="22" t="e">
        <f>(H334-G334)*#REF!</f>
        <v>#REF!</v>
      </c>
      <c r="L334" s="22" t="e">
        <f>(I334+J334+K334)</f>
        <v>#REF!</v>
      </c>
    </row>
    <row r="335" spans="1:12" ht="11.25" customHeight="1">
      <c r="A335" s="29">
        <v>42810</v>
      </c>
      <c r="B335" s="30" t="s">
        <v>504</v>
      </c>
      <c r="C335" s="30" t="s">
        <v>474</v>
      </c>
      <c r="D335" s="30">
        <v>1060</v>
      </c>
      <c r="E335" s="22">
        <v>30</v>
      </c>
      <c r="F335" s="32">
        <v>33.299999999999997</v>
      </c>
      <c r="G335" s="22">
        <v>0</v>
      </c>
      <c r="H335" s="16">
        <v>0</v>
      </c>
      <c r="I335" s="22" t="e">
        <f>(F335-E335)*#REF!</f>
        <v>#REF!</v>
      </c>
      <c r="J335" s="22">
        <v>0</v>
      </c>
      <c r="K335" s="22" t="e">
        <f>(H335-G335)*#REF!</f>
        <v>#REF!</v>
      </c>
      <c r="L335" s="22" t="e">
        <f>(I335+J335+K335)</f>
        <v>#REF!</v>
      </c>
    </row>
    <row r="336" spans="1:12" ht="11.25" customHeight="1">
      <c r="A336" s="29">
        <v>42809</v>
      </c>
      <c r="B336" s="30" t="s">
        <v>130</v>
      </c>
      <c r="C336" s="30" t="s">
        <v>474</v>
      </c>
      <c r="D336" s="30">
        <v>100</v>
      </c>
      <c r="E336" s="22">
        <v>8.1</v>
      </c>
      <c r="F336" s="32">
        <v>8.4</v>
      </c>
      <c r="G336" s="22">
        <v>8.6999999999999993</v>
      </c>
      <c r="H336" s="16">
        <v>9</v>
      </c>
      <c r="I336" s="22" t="e">
        <f>(F336-E336)*#REF!</f>
        <v>#REF!</v>
      </c>
      <c r="J336" s="22" t="e">
        <f>(G336-F336)*#REF!</f>
        <v>#REF!</v>
      </c>
      <c r="K336" s="22" t="e">
        <f>(H336-G336)*#REF!</f>
        <v>#REF!</v>
      </c>
      <c r="L336" s="22" t="e">
        <f t="shared" ref="L336:L376" si="15">(I336+J336+K336)</f>
        <v>#REF!</v>
      </c>
    </row>
    <row r="337" spans="1:12" ht="11.25" customHeight="1">
      <c r="A337" s="29">
        <v>42809</v>
      </c>
      <c r="B337" s="30" t="s">
        <v>567</v>
      </c>
      <c r="C337" s="30" t="s">
        <v>474</v>
      </c>
      <c r="D337" s="30">
        <v>180</v>
      </c>
      <c r="E337" s="22">
        <v>7</v>
      </c>
      <c r="F337" s="32">
        <v>7.6</v>
      </c>
      <c r="G337" s="22">
        <v>8.1999999999999993</v>
      </c>
      <c r="H337" s="16">
        <v>8.8000000000000007</v>
      </c>
      <c r="I337" s="22" t="e">
        <f>(F337-E337)*#REF!</f>
        <v>#REF!</v>
      </c>
      <c r="J337" s="22" t="e">
        <f>(G337-F337)*#REF!</f>
        <v>#REF!</v>
      </c>
      <c r="K337" s="22" t="e">
        <f>(H337-G337)*#REF!</f>
        <v>#REF!</v>
      </c>
      <c r="L337" s="22" t="e">
        <f t="shared" si="15"/>
        <v>#REF!</v>
      </c>
    </row>
    <row r="338" spans="1:12" ht="11.25" customHeight="1">
      <c r="A338" s="29">
        <v>42809</v>
      </c>
      <c r="B338" s="30" t="s">
        <v>21</v>
      </c>
      <c r="C338" s="30" t="s">
        <v>474</v>
      </c>
      <c r="D338" s="30">
        <v>140</v>
      </c>
      <c r="E338" s="22">
        <v>8.25</v>
      </c>
      <c r="F338" s="32">
        <v>8.65</v>
      </c>
      <c r="G338" s="22">
        <v>9.0500000000000007</v>
      </c>
      <c r="H338" s="16">
        <v>9.4499999999999993</v>
      </c>
      <c r="I338" s="22" t="e">
        <f>(F338-E338)*#REF!</f>
        <v>#REF!</v>
      </c>
      <c r="J338" s="22" t="e">
        <f>(G338-F338)*#REF!</f>
        <v>#REF!</v>
      </c>
      <c r="K338" s="22" t="e">
        <f>(H338-G338)*#REF!</f>
        <v>#REF!</v>
      </c>
      <c r="L338" s="22" t="e">
        <f t="shared" si="15"/>
        <v>#REF!</v>
      </c>
    </row>
    <row r="339" spans="1:12" ht="11.25" customHeight="1">
      <c r="A339" s="29">
        <v>42809</v>
      </c>
      <c r="B339" s="30" t="s">
        <v>51</v>
      </c>
      <c r="C339" s="30" t="s">
        <v>474</v>
      </c>
      <c r="D339" s="30">
        <v>340</v>
      </c>
      <c r="E339" s="22">
        <v>14.2</v>
      </c>
      <c r="F339" s="32">
        <v>14.85</v>
      </c>
      <c r="G339" s="22">
        <v>15.5</v>
      </c>
      <c r="H339" s="16">
        <v>16.149999999999999</v>
      </c>
      <c r="I339" s="22" t="e">
        <f>(F339-E339)*#REF!</f>
        <v>#REF!</v>
      </c>
      <c r="J339" s="22" t="e">
        <f>(G339-F339)*#REF!</f>
        <v>#REF!</v>
      </c>
      <c r="K339" s="22" t="e">
        <f>(H339-G339)*#REF!</f>
        <v>#REF!</v>
      </c>
      <c r="L339" s="22" t="e">
        <f t="shared" si="15"/>
        <v>#REF!</v>
      </c>
    </row>
    <row r="340" spans="1:12" ht="11.25" customHeight="1">
      <c r="A340" s="29">
        <v>42809</v>
      </c>
      <c r="B340" s="30" t="s">
        <v>502</v>
      </c>
      <c r="C340" s="30" t="s">
        <v>474</v>
      </c>
      <c r="D340" s="30">
        <v>360</v>
      </c>
      <c r="E340" s="22">
        <v>11.5</v>
      </c>
      <c r="F340" s="32">
        <v>11.5</v>
      </c>
      <c r="G340" s="22">
        <v>0</v>
      </c>
      <c r="H340" s="16">
        <v>0</v>
      </c>
      <c r="I340" s="22" t="e">
        <f>(F340-E340)*#REF!</f>
        <v>#REF!</v>
      </c>
      <c r="J340" s="22">
        <v>0</v>
      </c>
      <c r="K340" s="22" t="e">
        <f>(H340-G340)*#REF!</f>
        <v>#REF!</v>
      </c>
      <c r="L340" s="22" t="e">
        <f t="shared" si="15"/>
        <v>#REF!</v>
      </c>
    </row>
    <row r="341" spans="1:12" ht="11.25" customHeight="1">
      <c r="A341" s="29">
        <v>42809</v>
      </c>
      <c r="B341" s="30" t="s">
        <v>567</v>
      </c>
      <c r="C341" s="30" t="s">
        <v>474</v>
      </c>
      <c r="D341" s="30">
        <v>185</v>
      </c>
      <c r="E341" s="22">
        <v>8.4</v>
      </c>
      <c r="F341" s="32">
        <v>8.4</v>
      </c>
      <c r="G341" s="22">
        <v>0</v>
      </c>
      <c r="H341" s="16">
        <v>0</v>
      </c>
      <c r="I341" s="22" t="e">
        <f>(F341-E341)*#REF!</f>
        <v>#REF!</v>
      </c>
      <c r="J341" s="22">
        <v>0</v>
      </c>
      <c r="K341" s="22" t="e">
        <f>(H341-G341)*#REF!</f>
        <v>#REF!</v>
      </c>
      <c r="L341" s="22" t="e">
        <f t="shared" si="15"/>
        <v>#REF!</v>
      </c>
    </row>
    <row r="342" spans="1:12" ht="11.25" customHeight="1">
      <c r="A342" s="29">
        <v>42808</v>
      </c>
      <c r="B342" s="30" t="s">
        <v>568</v>
      </c>
      <c r="C342" s="30" t="s">
        <v>474</v>
      </c>
      <c r="D342" s="30">
        <v>270</v>
      </c>
      <c r="E342" s="22">
        <v>16.5</v>
      </c>
      <c r="F342" s="32">
        <v>17.3</v>
      </c>
      <c r="G342" s="22">
        <v>18.100000000000001</v>
      </c>
      <c r="H342" s="16">
        <v>18.899999999999999</v>
      </c>
      <c r="I342" s="22" t="e">
        <f>(F342-E342)*#REF!</f>
        <v>#REF!</v>
      </c>
      <c r="J342" s="22" t="e">
        <f>(G342-F342)*#REF!</f>
        <v>#REF!</v>
      </c>
      <c r="K342" s="22" t="e">
        <f>(H342-G342)*#REF!</f>
        <v>#REF!</v>
      </c>
      <c r="L342" s="22" t="e">
        <f t="shared" si="15"/>
        <v>#REF!</v>
      </c>
    </row>
    <row r="343" spans="1:12" ht="11.25" customHeight="1">
      <c r="A343" s="29">
        <v>42808</v>
      </c>
      <c r="B343" s="30" t="s">
        <v>35</v>
      </c>
      <c r="C343" s="30" t="s">
        <v>474</v>
      </c>
      <c r="D343" s="30">
        <v>70</v>
      </c>
      <c r="E343" s="22">
        <v>6</v>
      </c>
      <c r="F343" s="32">
        <v>6.25</v>
      </c>
      <c r="G343" s="22">
        <v>6.5</v>
      </c>
      <c r="H343" s="16">
        <v>6.75</v>
      </c>
      <c r="I343" s="22" t="e">
        <f>(F343-E343)*#REF!</f>
        <v>#REF!</v>
      </c>
      <c r="J343" s="22" t="e">
        <f>(G343-F343)*#REF!</f>
        <v>#REF!</v>
      </c>
      <c r="K343" s="22" t="e">
        <f>(H343-G343)*#REF!</f>
        <v>#REF!</v>
      </c>
      <c r="L343" s="22" t="e">
        <f t="shared" si="15"/>
        <v>#REF!</v>
      </c>
    </row>
    <row r="344" spans="1:12" ht="11.25" customHeight="1">
      <c r="A344" s="29">
        <v>42808</v>
      </c>
      <c r="B344" s="30" t="s">
        <v>78</v>
      </c>
      <c r="C344" s="30" t="s">
        <v>474</v>
      </c>
      <c r="D344" s="30">
        <v>110</v>
      </c>
      <c r="E344" s="22">
        <v>8.1999999999999993</v>
      </c>
      <c r="F344" s="32">
        <v>8.5</v>
      </c>
      <c r="G344" s="22">
        <v>8.8000000000000007</v>
      </c>
      <c r="H344" s="16">
        <v>9.1</v>
      </c>
      <c r="I344" s="22" t="e">
        <f>(F344-E344)*#REF!</f>
        <v>#REF!</v>
      </c>
      <c r="J344" s="22" t="e">
        <f>(G344-F344)*#REF!</f>
        <v>#REF!</v>
      </c>
      <c r="K344" s="22" t="e">
        <f>(H344-G344)*#REF!</f>
        <v>#REF!</v>
      </c>
      <c r="L344" s="22" t="e">
        <f t="shared" si="15"/>
        <v>#REF!</v>
      </c>
    </row>
    <row r="345" spans="1:12" ht="11.25" customHeight="1">
      <c r="A345" s="29">
        <v>42808</v>
      </c>
      <c r="B345" s="30" t="s">
        <v>318</v>
      </c>
      <c r="C345" s="30" t="s">
        <v>474</v>
      </c>
      <c r="D345" s="30">
        <v>80</v>
      </c>
      <c r="E345" s="22">
        <v>4.2</v>
      </c>
      <c r="F345" s="32">
        <v>4.45</v>
      </c>
      <c r="G345" s="22">
        <v>4.7</v>
      </c>
      <c r="H345" s="16">
        <v>0</v>
      </c>
      <c r="I345" s="22" t="e">
        <f>(F345-E345)*#REF!</f>
        <v>#REF!</v>
      </c>
      <c r="J345" s="22" t="e">
        <f>(G345-F345)*#REF!</f>
        <v>#REF!</v>
      </c>
      <c r="K345" s="22">
        <v>0</v>
      </c>
      <c r="L345" s="22" t="e">
        <f t="shared" si="15"/>
        <v>#REF!</v>
      </c>
    </row>
    <row r="346" spans="1:12" ht="11.25" customHeight="1">
      <c r="A346" s="29">
        <v>42808</v>
      </c>
      <c r="B346" s="30" t="s">
        <v>13</v>
      </c>
      <c r="C346" s="30" t="s">
        <v>474</v>
      </c>
      <c r="D346" s="30">
        <v>510</v>
      </c>
      <c r="E346" s="22">
        <v>19.5</v>
      </c>
      <c r="F346" s="32">
        <v>20.5</v>
      </c>
      <c r="G346" s="22">
        <v>0</v>
      </c>
      <c r="H346" s="16">
        <v>0</v>
      </c>
      <c r="I346" s="19" t="e">
        <f>(F346-E346)*#REF!</f>
        <v>#REF!</v>
      </c>
      <c r="J346" s="22">
        <v>0</v>
      </c>
      <c r="K346" s="22" t="e">
        <f>(H346-G346)*#REF!</f>
        <v>#REF!</v>
      </c>
      <c r="L346" s="19" t="e">
        <f t="shared" si="15"/>
        <v>#REF!</v>
      </c>
    </row>
    <row r="347" spans="1:12" ht="11.25" customHeight="1">
      <c r="A347" s="29">
        <v>42808</v>
      </c>
      <c r="B347" s="30" t="s">
        <v>441</v>
      </c>
      <c r="C347" s="30" t="s">
        <v>474</v>
      </c>
      <c r="D347" s="30">
        <v>300</v>
      </c>
      <c r="E347" s="22">
        <v>15</v>
      </c>
      <c r="F347" s="32">
        <v>15.8</v>
      </c>
      <c r="G347" s="22">
        <v>0</v>
      </c>
      <c r="H347" s="16">
        <v>0</v>
      </c>
      <c r="I347" s="22" t="e">
        <f>(F347-E347)*#REF!</f>
        <v>#REF!</v>
      </c>
      <c r="J347" s="22">
        <v>0</v>
      </c>
      <c r="K347" s="22">
        <v>0</v>
      </c>
      <c r="L347" s="22" t="e">
        <f t="shared" si="15"/>
        <v>#REF!</v>
      </c>
    </row>
    <row r="348" spans="1:12" ht="11.25" customHeight="1">
      <c r="A348" s="29">
        <v>42808</v>
      </c>
      <c r="B348" s="30" t="s">
        <v>483</v>
      </c>
      <c r="C348" s="30" t="s">
        <v>474</v>
      </c>
      <c r="D348" s="30">
        <v>840</v>
      </c>
      <c r="E348" s="22">
        <v>40.5</v>
      </c>
      <c r="F348" s="32">
        <v>34.5</v>
      </c>
      <c r="G348" s="22">
        <v>0</v>
      </c>
      <c r="H348" s="16">
        <v>0</v>
      </c>
      <c r="I348" s="23" t="e">
        <f>(F348-E348)*#REF!</f>
        <v>#REF!</v>
      </c>
      <c r="J348" s="22">
        <v>0</v>
      </c>
      <c r="K348" s="22">
        <v>0</v>
      </c>
      <c r="L348" s="23" t="e">
        <f t="shared" si="15"/>
        <v>#REF!</v>
      </c>
    </row>
    <row r="349" spans="1:12" ht="11.25" customHeight="1">
      <c r="A349" s="29">
        <v>42804</v>
      </c>
      <c r="B349" s="30" t="s">
        <v>451</v>
      </c>
      <c r="C349" s="30" t="s">
        <v>474</v>
      </c>
      <c r="D349" s="30">
        <v>120</v>
      </c>
      <c r="E349" s="22">
        <v>8.8000000000000007</v>
      </c>
      <c r="F349" s="32">
        <v>9.0500000000000007</v>
      </c>
      <c r="G349" s="22">
        <v>9.3000000000000007</v>
      </c>
      <c r="H349" s="16">
        <v>9.5500000000000007</v>
      </c>
      <c r="I349" s="22" t="e">
        <f>(F349-E349)*#REF!</f>
        <v>#REF!</v>
      </c>
      <c r="J349" s="22" t="e">
        <f>(G349-F349)*#REF!</f>
        <v>#REF!</v>
      </c>
      <c r="K349" s="22" t="e">
        <f>(H349-G349)*#REF!</f>
        <v>#REF!</v>
      </c>
      <c r="L349" s="22" t="e">
        <f t="shared" si="15"/>
        <v>#REF!</v>
      </c>
    </row>
    <row r="350" spans="1:12" ht="11.25" customHeight="1">
      <c r="A350" s="29">
        <v>42804</v>
      </c>
      <c r="B350" s="30" t="s">
        <v>569</v>
      </c>
      <c r="C350" s="30" t="s">
        <v>474</v>
      </c>
      <c r="D350" s="30">
        <v>195</v>
      </c>
      <c r="E350" s="22">
        <v>5.6</v>
      </c>
      <c r="F350" s="32">
        <v>6.1</v>
      </c>
      <c r="G350" s="22">
        <v>6.6</v>
      </c>
      <c r="H350" s="16">
        <v>0</v>
      </c>
      <c r="I350" s="22" t="e">
        <f>(F350-E350)*#REF!</f>
        <v>#REF!</v>
      </c>
      <c r="J350" s="22" t="e">
        <f>(G350-F350)*#REF!</f>
        <v>#REF!</v>
      </c>
      <c r="K350" s="22">
        <v>0</v>
      </c>
      <c r="L350" s="22" t="e">
        <f t="shared" si="15"/>
        <v>#REF!</v>
      </c>
    </row>
    <row r="351" spans="1:12" ht="11.25" customHeight="1">
      <c r="A351" s="29">
        <v>42804</v>
      </c>
      <c r="B351" s="30" t="s">
        <v>477</v>
      </c>
      <c r="C351" s="30" t="s">
        <v>474</v>
      </c>
      <c r="D351" s="30">
        <v>840</v>
      </c>
      <c r="E351" s="22">
        <v>43.3</v>
      </c>
      <c r="F351" s="32">
        <v>45.3</v>
      </c>
      <c r="G351" s="22">
        <v>47.3</v>
      </c>
      <c r="H351" s="16">
        <v>0</v>
      </c>
      <c r="I351" s="22" t="e">
        <f>(F351-E351)*#REF!</f>
        <v>#REF!</v>
      </c>
      <c r="J351" s="22" t="e">
        <f>(G351-F351)*#REF!</f>
        <v>#REF!</v>
      </c>
      <c r="K351" s="22">
        <v>0</v>
      </c>
      <c r="L351" s="22" t="e">
        <f t="shared" si="15"/>
        <v>#REF!</v>
      </c>
    </row>
    <row r="352" spans="1:12" ht="11.25" customHeight="1">
      <c r="A352" s="29">
        <v>42804</v>
      </c>
      <c r="B352" s="30" t="s">
        <v>570</v>
      </c>
      <c r="C352" s="30" t="s">
        <v>474</v>
      </c>
      <c r="D352" s="30">
        <v>160</v>
      </c>
      <c r="E352" s="22">
        <v>8.5</v>
      </c>
      <c r="F352" s="32">
        <v>8.9499999999999993</v>
      </c>
      <c r="G352" s="22">
        <v>0</v>
      </c>
      <c r="H352" s="16">
        <v>0</v>
      </c>
      <c r="I352" s="22" t="e">
        <f>(F352-E352)*#REF!</f>
        <v>#REF!</v>
      </c>
      <c r="J352" s="22">
        <v>0</v>
      </c>
      <c r="K352" s="22" t="e">
        <f>(H352-G352)*#REF!</f>
        <v>#REF!</v>
      </c>
      <c r="L352" s="22" t="e">
        <f t="shared" si="15"/>
        <v>#REF!</v>
      </c>
    </row>
    <row r="353" spans="1:12" ht="11.25" customHeight="1">
      <c r="A353" s="29">
        <v>42804</v>
      </c>
      <c r="B353" s="30" t="s">
        <v>16</v>
      </c>
      <c r="C353" s="30" t="s">
        <v>474</v>
      </c>
      <c r="D353" s="30">
        <v>740</v>
      </c>
      <c r="E353" s="22">
        <v>26</v>
      </c>
      <c r="F353" s="32">
        <v>27</v>
      </c>
      <c r="G353" s="22">
        <v>0</v>
      </c>
      <c r="H353" s="16">
        <v>0</v>
      </c>
      <c r="I353" s="22" t="e">
        <f>(F353-E353)*#REF!</f>
        <v>#REF!</v>
      </c>
      <c r="J353" s="22">
        <v>0</v>
      </c>
      <c r="K353" s="22" t="e">
        <f>(H353-G353)*#REF!</f>
        <v>#REF!</v>
      </c>
      <c r="L353" s="22" t="e">
        <f t="shared" si="15"/>
        <v>#REF!</v>
      </c>
    </row>
    <row r="354" spans="1:12" ht="11.25" customHeight="1">
      <c r="A354" s="29">
        <v>42804</v>
      </c>
      <c r="B354" s="30" t="s">
        <v>469</v>
      </c>
      <c r="C354" s="30" t="s">
        <v>474</v>
      </c>
      <c r="D354" s="30">
        <v>125</v>
      </c>
      <c r="E354" s="22">
        <v>5.2</v>
      </c>
      <c r="F354" s="32">
        <v>5.5</v>
      </c>
      <c r="G354" s="22">
        <v>0</v>
      </c>
      <c r="H354" s="16">
        <v>0</v>
      </c>
      <c r="I354" s="22" t="e">
        <f>(F354-E354)*#REF!</f>
        <v>#REF!</v>
      </c>
      <c r="J354" s="22">
        <v>0</v>
      </c>
      <c r="K354" s="22">
        <v>0</v>
      </c>
      <c r="L354" s="22" t="e">
        <f t="shared" si="15"/>
        <v>#REF!</v>
      </c>
    </row>
    <row r="355" spans="1:12" ht="11.25" customHeight="1">
      <c r="A355" s="29">
        <v>42803</v>
      </c>
      <c r="B355" s="30" t="s">
        <v>78</v>
      </c>
      <c r="C355" s="30" t="s">
        <v>474</v>
      </c>
      <c r="D355" s="30">
        <v>110</v>
      </c>
      <c r="E355" s="22">
        <v>8.3000000000000007</v>
      </c>
      <c r="F355" s="32">
        <v>8.6</v>
      </c>
      <c r="G355" s="22">
        <v>8.9</v>
      </c>
      <c r="H355" s="16">
        <v>9.1999999999999993</v>
      </c>
      <c r="I355" s="22" t="e">
        <f>(F355-E355)*#REF!</f>
        <v>#REF!</v>
      </c>
      <c r="J355" s="22" t="e">
        <f>(G355-F355)*#REF!</f>
        <v>#REF!</v>
      </c>
      <c r="K355" s="22" t="e">
        <f>(H355-G355)*#REF!</f>
        <v>#REF!</v>
      </c>
      <c r="L355" s="22" t="e">
        <f t="shared" si="15"/>
        <v>#REF!</v>
      </c>
    </row>
    <row r="356" spans="1:12" ht="11.25" customHeight="1">
      <c r="A356" s="29">
        <v>42803</v>
      </c>
      <c r="B356" s="30" t="s">
        <v>438</v>
      </c>
      <c r="C356" s="30" t="s">
        <v>474</v>
      </c>
      <c r="D356" s="30">
        <v>580</v>
      </c>
      <c r="E356" s="22">
        <v>31</v>
      </c>
      <c r="F356" s="32">
        <v>32.6</v>
      </c>
      <c r="G356" s="22">
        <v>34.200000000000003</v>
      </c>
      <c r="H356" s="16">
        <v>35.799999999999997</v>
      </c>
      <c r="I356" s="22" t="e">
        <f>(F356-E356)*#REF!</f>
        <v>#REF!</v>
      </c>
      <c r="J356" s="22" t="e">
        <f>(G356-F356)*#REF!</f>
        <v>#REF!</v>
      </c>
      <c r="K356" s="22" t="e">
        <f>(H356-G356)*#REF!</f>
        <v>#REF!</v>
      </c>
      <c r="L356" s="22" t="e">
        <f t="shared" si="15"/>
        <v>#REF!</v>
      </c>
    </row>
    <row r="357" spans="1:12" ht="11.25" customHeight="1">
      <c r="A357" s="29">
        <v>42803</v>
      </c>
      <c r="B357" s="30" t="s">
        <v>567</v>
      </c>
      <c r="C357" s="30" t="s">
        <v>474</v>
      </c>
      <c r="D357" s="30">
        <v>170</v>
      </c>
      <c r="E357" s="22">
        <v>8.25</v>
      </c>
      <c r="F357" s="32">
        <v>8.85</v>
      </c>
      <c r="G357" s="22">
        <v>0</v>
      </c>
      <c r="H357" s="16">
        <v>0</v>
      </c>
      <c r="I357" s="22" t="e">
        <f>(F357-E357)*#REF!</f>
        <v>#REF!</v>
      </c>
      <c r="J357" s="22">
        <v>0</v>
      </c>
      <c r="K357" s="22" t="e">
        <f>(H357-G357)*#REF!</f>
        <v>#REF!</v>
      </c>
      <c r="L357" s="22" t="e">
        <f t="shared" si="15"/>
        <v>#REF!</v>
      </c>
    </row>
    <row r="358" spans="1:12" ht="11.25" customHeight="1">
      <c r="A358" s="29">
        <v>42803</v>
      </c>
      <c r="B358" s="30" t="s">
        <v>53</v>
      </c>
      <c r="C358" s="30" t="s">
        <v>474</v>
      </c>
      <c r="D358" s="30">
        <v>155</v>
      </c>
      <c r="E358" s="22">
        <v>7.5</v>
      </c>
      <c r="F358" s="32">
        <v>7.9</v>
      </c>
      <c r="G358" s="22">
        <v>0</v>
      </c>
      <c r="H358" s="16">
        <v>0</v>
      </c>
      <c r="I358" s="22" t="e">
        <f>(F358-E358)*#REF!</f>
        <v>#REF!</v>
      </c>
      <c r="J358" s="22">
        <v>0</v>
      </c>
      <c r="K358" s="22" t="e">
        <f>(H358-G358)*#REF!</f>
        <v>#REF!</v>
      </c>
      <c r="L358" s="22" t="e">
        <f t="shared" si="15"/>
        <v>#REF!</v>
      </c>
    </row>
    <row r="359" spans="1:12" ht="11.25" customHeight="1">
      <c r="A359" s="29">
        <v>42803</v>
      </c>
      <c r="B359" s="30" t="s">
        <v>159</v>
      </c>
      <c r="C359" s="30" t="s">
        <v>474</v>
      </c>
      <c r="D359" s="30">
        <v>155</v>
      </c>
      <c r="E359" s="22">
        <v>6</v>
      </c>
      <c r="F359" s="32">
        <v>6.5</v>
      </c>
      <c r="G359" s="22">
        <v>0</v>
      </c>
      <c r="H359" s="16">
        <v>0</v>
      </c>
      <c r="I359" s="22" t="e">
        <f>(F359-E359)*#REF!</f>
        <v>#REF!</v>
      </c>
      <c r="J359" s="22">
        <v>0</v>
      </c>
      <c r="K359" s="22" t="e">
        <f>(H359-G359)*#REF!</f>
        <v>#REF!</v>
      </c>
      <c r="L359" s="22" t="e">
        <f t="shared" si="15"/>
        <v>#REF!</v>
      </c>
    </row>
    <row r="360" spans="1:12" ht="11.25" customHeight="1">
      <c r="A360" s="29">
        <v>42803</v>
      </c>
      <c r="B360" s="30" t="s">
        <v>468</v>
      </c>
      <c r="C360" s="30" t="s">
        <v>474</v>
      </c>
      <c r="D360" s="30">
        <v>180</v>
      </c>
      <c r="E360" s="22">
        <v>8.1999999999999993</v>
      </c>
      <c r="F360" s="32">
        <v>8.1999999999999993</v>
      </c>
      <c r="G360" s="22">
        <v>0</v>
      </c>
      <c r="H360" s="16">
        <v>0</v>
      </c>
      <c r="I360" s="22">
        <v>0</v>
      </c>
      <c r="J360" s="22">
        <v>0</v>
      </c>
      <c r="K360" s="22" t="e">
        <f>(H360-G360)*#REF!</f>
        <v>#REF!</v>
      </c>
      <c r="L360" s="22" t="e">
        <f t="shared" si="15"/>
        <v>#REF!</v>
      </c>
    </row>
    <row r="361" spans="1:12" ht="11.25" customHeight="1">
      <c r="A361" s="29">
        <v>42803</v>
      </c>
      <c r="B361" s="30" t="s">
        <v>206</v>
      </c>
      <c r="C361" s="30" t="s">
        <v>474</v>
      </c>
      <c r="D361" s="30">
        <v>280</v>
      </c>
      <c r="E361" s="22">
        <v>11.3</v>
      </c>
      <c r="F361" s="32">
        <v>11.3</v>
      </c>
      <c r="G361" s="22">
        <v>0</v>
      </c>
      <c r="H361" s="16">
        <v>0</v>
      </c>
      <c r="I361" s="22" t="e">
        <f>(F361-E361)*#REF!</f>
        <v>#REF!</v>
      </c>
      <c r="J361" s="22">
        <v>0</v>
      </c>
      <c r="K361" s="22" t="e">
        <f>(H361-G361)*#REF!</f>
        <v>#REF!</v>
      </c>
      <c r="L361" s="22" t="e">
        <f t="shared" si="15"/>
        <v>#REF!</v>
      </c>
    </row>
    <row r="362" spans="1:12" ht="11.25" customHeight="1">
      <c r="A362" s="33">
        <v>42803</v>
      </c>
      <c r="B362" s="34" t="s">
        <v>42</v>
      </c>
      <c r="C362" s="34" t="s">
        <v>474</v>
      </c>
      <c r="D362" s="34">
        <v>380</v>
      </c>
      <c r="E362" s="31">
        <v>16.600000000000001</v>
      </c>
      <c r="F362" s="32">
        <v>13.6</v>
      </c>
      <c r="G362" s="31">
        <v>0</v>
      </c>
      <c r="H362" s="35">
        <v>0</v>
      </c>
      <c r="I362" s="36" t="e">
        <f>(F362-E362)*#REF!</f>
        <v>#REF!</v>
      </c>
      <c r="J362" s="31">
        <v>0</v>
      </c>
      <c r="K362" s="31">
        <v>0</v>
      </c>
      <c r="L362" s="36" t="e">
        <f t="shared" si="15"/>
        <v>#REF!</v>
      </c>
    </row>
    <row r="363" spans="1:12" ht="11.25" customHeight="1">
      <c r="A363" s="29">
        <v>42803</v>
      </c>
      <c r="B363" s="30" t="s">
        <v>47</v>
      </c>
      <c r="C363" s="30" t="s">
        <v>474</v>
      </c>
      <c r="D363" s="30">
        <v>260</v>
      </c>
      <c r="E363" s="22">
        <v>15</v>
      </c>
      <c r="F363" s="32">
        <v>13.2</v>
      </c>
      <c r="G363" s="22">
        <v>0</v>
      </c>
      <c r="H363" s="16">
        <v>0</v>
      </c>
      <c r="I363" s="23" t="e">
        <f>(F363-E363)*#REF!</f>
        <v>#REF!</v>
      </c>
      <c r="J363" s="22">
        <v>0</v>
      </c>
      <c r="K363" s="22" t="e">
        <f>(H363-G363)*#REF!</f>
        <v>#REF!</v>
      </c>
      <c r="L363" s="23" t="e">
        <f t="shared" si="15"/>
        <v>#REF!</v>
      </c>
    </row>
    <row r="364" spans="1:12" ht="11.25" customHeight="1">
      <c r="A364" s="29">
        <v>42802</v>
      </c>
      <c r="B364" s="30" t="s">
        <v>477</v>
      </c>
      <c r="C364" s="30" t="s">
        <v>474</v>
      </c>
      <c r="D364" s="30">
        <v>820</v>
      </c>
      <c r="E364" s="22">
        <v>46.5</v>
      </c>
      <c r="F364" s="32">
        <v>48.5</v>
      </c>
      <c r="G364" s="22">
        <v>50.5</v>
      </c>
      <c r="H364" s="16">
        <v>52.5</v>
      </c>
      <c r="I364" s="22" t="e">
        <f>(F364-E364)*#REF!</f>
        <v>#REF!</v>
      </c>
      <c r="J364" s="22" t="e">
        <f>(G364-F364)*#REF!</f>
        <v>#REF!</v>
      </c>
      <c r="K364" s="22" t="e">
        <f>(H364-G364)*#REF!</f>
        <v>#REF!</v>
      </c>
      <c r="L364" s="22" t="e">
        <f t="shared" si="15"/>
        <v>#REF!</v>
      </c>
    </row>
    <row r="365" spans="1:12" ht="11.25" customHeight="1">
      <c r="A365" s="29">
        <v>42802</v>
      </c>
      <c r="B365" s="30" t="s">
        <v>557</v>
      </c>
      <c r="C365" s="30" t="s">
        <v>474</v>
      </c>
      <c r="D365" s="30">
        <v>140</v>
      </c>
      <c r="E365" s="22">
        <v>5.8</v>
      </c>
      <c r="F365" s="32">
        <v>6.15</v>
      </c>
      <c r="G365" s="22">
        <v>0</v>
      </c>
      <c r="H365" s="16">
        <v>0</v>
      </c>
      <c r="I365" s="22" t="e">
        <f>(F365-E365)*#REF!</f>
        <v>#REF!</v>
      </c>
      <c r="J365" s="22">
        <v>0</v>
      </c>
      <c r="K365" s="22" t="e">
        <f>(H365-G365)*#REF!</f>
        <v>#REF!</v>
      </c>
      <c r="L365" s="22" t="e">
        <f t="shared" si="15"/>
        <v>#REF!</v>
      </c>
    </row>
    <row r="366" spans="1:12" ht="11.25" customHeight="1">
      <c r="A366" s="29">
        <v>42802</v>
      </c>
      <c r="B366" s="30" t="s">
        <v>522</v>
      </c>
      <c r="C366" s="30" t="s">
        <v>474</v>
      </c>
      <c r="D366" s="30">
        <v>120</v>
      </c>
      <c r="E366" s="22">
        <v>5.0999999999999996</v>
      </c>
      <c r="F366" s="32">
        <v>5.0999999999999996</v>
      </c>
      <c r="G366" s="22">
        <v>0</v>
      </c>
      <c r="H366" s="16">
        <v>0</v>
      </c>
      <c r="I366" s="22" t="e">
        <f>(F366-E366)*#REF!</f>
        <v>#REF!</v>
      </c>
      <c r="J366" s="22">
        <v>0</v>
      </c>
      <c r="K366" s="22">
        <v>0</v>
      </c>
      <c r="L366" s="22" t="e">
        <f t="shared" si="15"/>
        <v>#REF!</v>
      </c>
    </row>
    <row r="367" spans="1:12" ht="11.25" customHeight="1">
      <c r="A367" s="29">
        <v>42802</v>
      </c>
      <c r="B367" s="30" t="s">
        <v>571</v>
      </c>
      <c r="C367" s="30" t="s">
        <v>474</v>
      </c>
      <c r="D367" s="30">
        <v>90</v>
      </c>
      <c r="E367" s="22">
        <v>5</v>
      </c>
      <c r="F367" s="32">
        <v>5</v>
      </c>
      <c r="G367" s="22">
        <v>0</v>
      </c>
      <c r="H367" s="16">
        <v>0</v>
      </c>
      <c r="I367" s="22" t="e">
        <f>(F367-E367)*#REF!</f>
        <v>#REF!</v>
      </c>
      <c r="J367" s="22">
        <v>0</v>
      </c>
      <c r="K367" s="22" t="e">
        <f>(H367-G367)*#REF!</f>
        <v>#REF!</v>
      </c>
      <c r="L367" s="22" t="e">
        <f t="shared" si="15"/>
        <v>#REF!</v>
      </c>
    </row>
    <row r="368" spans="1:12" ht="11.25" customHeight="1">
      <c r="A368" s="29">
        <v>42801</v>
      </c>
      <c r="B368" s="30" t="s">
        <v>16</v>
      </c>
      <c r="C368" s="30" t="s">
        <v>474</v>
      </c>
      <c r="D368" s="30">
        <v>720</v>
      </c>
      <c r="E368" s="22">
        <v>32.5</v>
      </c>
      <c r="F368" s="32">
        <v>33.5</v>
      </c>
      <c r="G368" s="22">
        <v>34.5</v>
      </c>
      <c r="H368" s="16">
        <v>35.5</v>
      </c>
      <c r="I368" s="22" t="e">
        <f>(F368-E368)*#REF!</f>
        <v>#REF!</v>
      </c>
      <c r="J368" s="22" t="e">
        <f>(G368-F368)*#REF!</f>
        <v>#REF!</v>
      </c>
      <c r="K368" s="22" t="e">
        <f>(H368-G368)*#REF!</f>
        <v>#REF!</v>
      </c>
      <c r="L368" s="22" t="e">
        <f t="shared" si="15"/>
        <v>#REF!</v>
      </c>
    </row>
    <row r="369" spans="1:12" ht="11.25" customHeight="1">
      <c r="A369" s="29">
        <v>42801</v>
      </c>
      <c r="B369" s="30" t="s">
        <v>444</v>
      </c>
      <c r="C369" s="30" t="s">
        <v>474</v>
      </c>
      <c r="D369" s="30">
        <v>500</v>
      </c>
      <c r="E369" s="22">
        <v>29</v>
      </c>
      <c r="F369" s="32">
        <v>30.3</v>
      </c>
      <c r="G369" s="22">
        <v>31.6</v>
      </c>
      <c r="H369" s="16">
        <v>32.9</v>
      </c>
      <c r="I369" s="22" t="e">
        <f>(F369-E369)*#REF!</f>
        <v>#REF!</v>
      </c>
      <c r="J369" s="22" t="e">
        <f>(G369-F369)*#REF!</f>
        <v>#REF!</v>
      </c>
      <c r="K369" s="22" t="e">
        <f>(H369-G369)*#REF!</f>
        <v>#REF!</v>
      </c>
      <c r="L369" s="22" t="e">
        <f t="shared" si="15"/>
        <v>#REF!</v>
      </c>
    </row>
    <row r="370" spans="1:12" ht="11.25" customHeight="1">
      <c r="A370" s="29">
        <v>42801</v>
      </c>
      <c r="B370" s="30" t="s">
        <v>438</v>
      </c>
      <c r="C370" s="30" t="s">
        <v>474</v>
      </c>
      <c r="D370" s="30">
        <v>540</v>
      </c>
      <c r="E370" s="22">
        <v>30.5</v>
      </c>
      <c r="F370" s="32">
        <v>32.1</v>
      </c>
      <c r="G370" s="22">
        <v>33.700000000000003</v>
      </c>
      <c r="H370" s="16">
        <v>35.299999999999997</v>
      </c>
      <c r="I370" s="22" t="e">
        <f>(F370-E370)*#REF!</f>
        <v>#REF!</v>
      </c>
      <c r="J370" s="22" t="e">
        <f>(G370-F370)*#REF!</f>
        <v>#REF!</v>
      </c>
      <c r="K370" s="22" t="e">
        <f>(H370-G370)*#REF!</f>
        <v>#REF!</v>
      </c>
      <c r="L370" s="22" t="e">
        <f t="shared" si="15"/>
        <v>#REF!</v>
      </c>
    </row>
    <row r="371" spans="1:12" ht="11.25" customHeight="1">
      <c r="A371" s="29">
        <v>42801</v>
      </c>
      <c r="B371" s="30" t="s">
        <v>522</v>
      </c>
      <c r="C371" s="30" t="s">
        <v>474</v>
      </c>
      <c r="D371" s="30">
        <v>115</v>
      </c>
      <c r="E371" s="22">
        <v>7</v>
      </c>
      <c r="F371" s="32">
        <v>7.25</v>
      </c>
      <c r="G371" s="22">
        <v>7.5</v>
      </c>
      <c r="H371" s="16">
        <v>0</v>
      </c>
      <c r="I371" s="22" t="e">
        <f>(F371-E371)*#REF!</f>
        <v>#REF!</v>
      </c>
      <c r="J371" s="22" t="e">
        <f>(G371-F371)*#REF!</f>
        <v>#REF!</v>
      </c>
      <c r="K371" s="22">
        <v>0</v>
      </c>
      <c r="L371" s="22" t="e">
        <f t="shared" si="15"/>
        <v>#REF!</v>
      </c>
    </row>
    <row r="372" spans="1:12" ht="11.25" customHeight="1">
      <c r="A372" s="29">
        <v>42801</v>
      </c>
      <c r="B372" s="30" t="s">
        <v>56</v>
      </c>
      <c r="C372" s="30" t="s">
        <v>474</v>
      </c>
      <c r="D372" s="30">
        <v>220</v>
      </c>
      <c r="E372" s="22">
        <v>10</v>
      </c>
      <c r="F372" s="32">
        <v>10.7</v>
      </c>
      <c r="G372" s="22">
        <v>11.4</v>
      </c>
      <c r="H372" s="16">
        <v>0</v>
      </c>
      <c r="I372" s="22" t="e">
        <f>(F372-E372)*#REF!</f>
        <v>#REF!</v>
      </c>
      <c r="J372" s="22" t="e">
        <f>(G372-F372)*#REF!</f>
        <v>#REF!</v>
      </c>
      <c r="K372" s="22">
        <v>0</v>
      </c>
      <c r="L372" s="22" t="e">
        <f t="shared" si="15"/>
        <v>#REF!</v>
      </c>
    </row>
    <row r="373" spans="1:12" ht="11.25" customHeight="1">
      <c r="A373" s="29">
        <v>42801</v>
      </c>
      <c r="B373" s="30" t="s">
        <v>63</v>
      </c>
      <c r="C373" s="30" t="s">
        <v>474</v>
      </c>
      <c r="D373" s="30">
        <v>500</v>
      </c>
      <c r="E373" s="22">
        <v>21.7</v>
      </c>
      <c r="F373" s="32">
        <v>22.7</v>
      </c>
      <c r="G373" s="22">
        <v>23.7</v>
      </c>
      <c r="H373" s="16">
        <v>0</v>
      </c>
      <c r="I373" s="22" t="e">
        <f>(F373-E373)*#REF!</f>
        <v>#REF!</v>
      </c>
      <c r="J373" s="22" t="e">
        <f>(G373-F373)*#REF!</f>
        <v>#REF!</v>
      </c>
      <c r="K373" s="22">
        <v>0</v>
      </c>
      <c r="L373" s="22" t="e">
        <f t="shared" si="15"/>
        <v>#REF!</v>
      </c>
    </row>
    <row r="374" spans="1:12" ht="11.25" customHeight="1">
      <c r="A374" s="29">
        <v>42801</v>
      </c>
      <c r="B374" s="30" t="s">
        <v>62</v>
      </c>
      <c r="C374" s="30" t="s">
        <v>474</v>
      </c>
      <c r="D374" s="30">
        <v>500</v>
      </c>
      <c r="E374" s="22">
        <v>24</v>
      </c>
      <c r="F374" s="32">
        <v>25.3</v>
      </c>
      <c r="G374" s="22">
        <v>0</v>
      </c>
      <c r="H374" s="16">
        <v>0</v>
      </c>
      <c r="I374" s="22" t="e">
        <f>(F374-E374)*#REF!</f>
        <v>#REF!</v>
      </c>
      <c r="J374" s="22">
        <v>0</v>
      </c>
      <c r="K374" s="22" t="e">
        <f>(H374-G374)*#REF!</f>
        <v>#REF!</v>
      </c>
      <c r="L374" s="22" t="e">
        <f t="shared" si="15"/>
        <v>#REF!</v>
      </c>
    </row>
    <row r="375" spans="1:12" ht="11.25" customHeight="1">
      <c r="A375" s="29">
        <v>42801</v>
      </c>
      <c r="B375" s="30" t="s">
        <v>42</v>
      </c>
      <c r="C375" s="30" t="s">
        <v>474</v>
      </c>
      <c r="D375" s="30">
        <v>380</v>
      </c>
      <c r="E375" s="22">
        <v>15.6</v>
      </c>
      <c r="F375" s="32">
        <v>15.6</v>
      </c>
      <c r="G375" s="22">
        <v>0</v>
      </c>
      <c r="H375" s="16">
        <v>0</v>
      </c>
      <c r="I375" s="22" t="e">
        <f>(F375-E375)*#REF!</f>
        <v>#REF!</v>
      </c>
      <c r="J375" s="22">
        <v>0</v>
      </c>
      <c r="K375" s="22" t="e">
        <f>(H375-G375)*#REF!</f>
        <v>#REF!</v>
      </c>
      <c r="L375" s="22" t="e">
        <f t="shared" si="15"/>
        <v>#REF!</v>
      </c>
    </row>
    <row r="376" spans="1:12" ht="11.25" customHeight="1">
      <c r="A376" s="29">
        <v>42801</v>
      </c>
      <c r="B376" s="30" t="s">
        <v>65</v>
      </c>
      <c r="C376" s="30" t="s">
        <v>474</v>
      </c>
      <c r="D376" s="30">
        <v>740</v>
      </c>
      <c r="E376" s="22">
        <v>40</v>
      </c>
      <c r="F376" s="32">
        <v>32</v>
      </c>
      <c r="G376" s="22">
        <v>0</v>
      </c>
      <c r="H376" s="16">
        <v>0</v>
      </c>
      <c r="I376" s="23" t="e">
        <f>(F376-E376)*#REF!</f>
        <v>#REF!</v>
      </c>
      <c r="J376" s="22">
        <v>0</v>
      </c>
      <c r="K376" s="22" t="e">
        <f>(H376-G376)*#REF!</f>
        <v>#REF!</v>
      </c>
      <c r="L376" s="23" t="e">
        <f t="shared" si="15"/>
        <v>#REF!</v>
      </c>
    </row>
    <row r="377" spans="1:12" ht="11.25" customHeight="1">
      <c r="A377" s="29">
        <v>42801</v>
      </c>
      <c r="B377" s="30" t="s">
        <v>89</v>
      </c>
      <c r="C377" s="30" t="s">
        <v>474</v>
      </c>
      <c r="D377" s="30">
        <v>1280</v>
      </c>
      <c r="E377" s="22">
        <v>62</v>
      </c>
      <c r="F377" s="32">
        <v>50</v>
      </c>
      <c r="G377" s="22">
        <v>0</v>
      </c>
      <c r="H377" s="16">
        <v>0</v>
      </c>
      <c r="I377" s="23" t="e">
        <f>(F377-E377)*#REF!</f>
        <v>#REF!</v>
      </c>
      <c r="J377" s="22">
        <v>0</v>
      </c>
      <c r="K377" s="22" t="e">
        <f>(H377-G377)*#REF!</f>
        <v>#REF!</v>
      </c>
      <c r="L377" s="23" t="e">
        <f>(I377+J377+K377)</f>
        <v>#REF!</v>
      </c>
    </row>
    <row r="378" spans="1:12" ht="11.25" customHeight="1">
      <c r="A378" s="29">
        <v>42800</v>
      </c>
      <c r="B378" s="30" t="s">
        <v>443</v>
      </c>
      <c r="C378" s="30" t="s">
        <v>474</v>
      </c>
      <c r="D378" s="30">
        <v>87.5</v>
      </c>
      <c r="E378" s="22">
        <v>4.2</v>
      </c>
      <c r="F378" s="32">
        <v>4.5</v>
      </c>
      <c r="G378" s="22">
        <v>4.8</v>
      </c>
      <c r="H378" s="16">
        <v>5.0999999999999996</v>
      </c>
      <c r="I378" s="22" t="e">
        <f>(F378-E378)*#REF!</f>
        <v>#REF!</v>
      </c>
      <c r="J378" s="22" t="e">
        <f>(G378-F378)*#REF!</f>
        <v>#REF!</v>
      </c>
      <c r="K378" s="22" t="e">
        <f>(H378-G378)*#REF!</f>
        <v>#REF!</v>
      </c>
      <c r="L378" s="22" t="e">
        <f t="shared" ref="L378:L441" si="16">(I378+J378+K378)</f>
        <v>#REF!</v>
      </c>
    </row>
    <row r="379" spans="1:12" ht="11.25" customHeight="1">
      <c r="A379" s="29">
        <v>42800</v>
      </c>
      <c r="B379" s="30" t="s">
        <v>89</v>
      </c>
      <c r="C379" s="30" t="s">
        <v>474</v>
      </c>
      <c r="D379" s="30">
        <v>1260</v>
      </c>
      <c r="E379" s="22">
        <v>54</v>
      </c>
      <c r="F379" s="32">
        <v>58</v>
      </c>
      <c r="G379" s="22">
        <v>62</v>
      </c>
      <c r="H379" s="16">
        <v>66</v>
      </c>
      <c r="I379" s="22" t="e">
        <f>(F379-E379)*#REF!</f>
        <v>#REF!</v>
      </c>
      <c r="J379" s="22" t="e">
        <f>(G379-F379)*#REF!</f>
        <v>#REF!</v>
      </c>
      <c r="K379" s="22" t="e">
        <f>(H379-G379)*#REF!</f>
        <v>#REF!</v>
      </c>
      <c r="L379" s="22" t="e">
        <f t="shared" si="16"/>
        <v>#REF!</v>
      </c>
    </row>
    <row r="380" spans="1:12" ht="11.25" customHeight="1">
      <c r="A380" s="29">
        <v>42800</v>
      </c>
      <c r="B380" s="30" t="s">
        <v>65</v>
      </c>
      <c r="C380" s="30" t="s">
        <v>474</v>
      </c>
      <c r="D380" s="30">
        <v>720</v>
      </c>
      <c r="E380" s="22">
        <v>46</v>
      </c>
      <c r="F380" s="32">
        <v>49.3</v>
      </c>
      <c r="G380" s="22">
        <v>0</v>
      </c>
      <c r="H380" s="16">
        <v>0</v>
      </c>
      <c r="I380" s="22" t="e">
        <f>(F380-E380)*#REF!</f>
        <v>#REF!</v>
      </c>
      <c r="J380" s="22">
        <v>0</v>
      </c>
      <c r="K380" s="22" t="e">
        <f>(H380-G380)*#REF!</f>
        <v>#REF!</v>
      </c>
      <c r="L380" s="22" t="e">
        <f t="shared" si="16"/>
        <v>#REF!</v>
      </c>
    </row>
    <row r="381" spans="1:12" ht="11.25" customHeight="1">
      <c r="A381" s="29">
        <v>42800</v>
      </c>
      <c r="B381" s="30" t="s">
        <v>16</v>
      </c>
      <c r="C381" s="30" t="s">
        <v>474</v>
      </c>
      <c r="D381" s="30">
        <v>720</v>
      </c>
      <c r="E381" s="22">
        <v>32</v>
      </c>
      <c r="F381" s="32">
        <v>32</v>
      </c>
      <c r="G381" s="22">
        <v>0</v>
      </c>
      <c r="H381" s="16">
        <v>0</v>
      </c>
      <c r="I381" s="22" t="e">
        <f>(F381-E381)*#REF!</f>
        <v>#REF!</v>
      </c>
      <c r="J381" s="22">
        <v>0</v>
      </c>
      <c r="K381" s="22" t="e">
        <f>(H381-G381)*#REF!</f>
        <v>#REF!</v>
      </c>
      <c r="L381" s="22" t="e">
        <f t="shared" si="16"/>
        <v>#REF!</v>
      </c>
    </row>
    <row r="382" spans="1:12" ht="11.25" customHeight="1">
      <c r="A382" s="29">
        <v>42800</v>
      </c>
      <c r="B382" s="30" t="s">
        <v>572</v>
      </c>
      <c r="C382" s="30" t="s">
        <v>474</v>
      </c>
      <c r="D382" s="30">
        <v>110</v>
      </c>
      <c r="E382" s="22">
        <v>6.8</v>
      </c>
      <c r="F382" s="32">
        <v>6.2</v>
      </c>
      <c r="G382" s="22">
        <v>0</v>
      </c>
      <c r="H382" s="16">
        <v>0</v>
      </c>
      <c r="I382" s="23" t="e">
        <f>(F382-E382)*#REF!</f>
        <v>#REF!</v>
      </c>
      <c r="J382" s="22">
        <v>0</v>
      </c>
      <c r="K382" s="22" t="e">
        <f>(H382-G382)*#REF!</f>
        <v>#REF!</v>
      </c>
      <c r="L382" s="23" t="e">
        <f t="shared" si="16"/>
        <v>#REF!</v>
      </c>
    </row>
    <row r="383" spans="1:12" ht="11.25" customHeight="1">
      <c r="A383" s="29">
        <v>42797</v>
      </c>
      <c r="B383" s="30" t="s">
        <v>76</v>
      </c>
      <c r="C383" s="30" t="s">
        <v>474</v>
      </c>
      <c r="D383" s="30">
        <v>290</v>
      </c>
      <c r="E383" s="22">
        <v>17.100000000000001</v>
      </c>
      <c r="F383" s="32">
        <v>18.350000000000001</v>
      </c>
      <c r="G383" s="22">
        <v>19.600000000000001</v>
      </c>
      <c r="H383" s="16">
        <v>20.85</v>
      </c>
      <c r="I383" s="19" t="e">
        <f>(F383-E383)*#REF!</f>
        <v>#REF!</v>
      </c>
      <c r="J383" s="22" t="e">
        <f>(G383-F383)*#REF!</f>
        <v>#REF!</v>
      </c>
      <c r="K383" s="22" t="e">
        <f>(H383-G383)*#REF!</f>
        <v>#REF!</v>
      </c>
      <c r="L383" s="19" t="e">
        <f t="shared" si="16"/>
        <v>#REF!</v>
      </c>
    </row>
    <row r="384" spans="1:12" ht="11.25" customHeight="1">
      <c r="A384" s="29">
        <v>42797</v>
      </c>
      <c r="B384" s="30" t="s">
        <v>130</v>
      </c>
      <c r="C384" s="30" t="s">
        <v>474</v>
      </c>
      <c r="D384" s="30">
        <v>110</v>
      </c>
      <c r="E384" s="22">
        <v>7.7</v>
      </c>
      <c r="F384" s="32">
        <v>8</v>
      </c>
      <c r="G384" s="22">
        <v>8.3000000000000007</v>
      </c>
      <c r="H384" s="16">
        <v>0</v>
      </c>
      <c r="I384" s="19" t="e">
        <f>(F384-E384)*#REF!</f>
        <v>#REF!</v>
      </c>
      <c r="J384" s="22" t="e">
        <f>(G384-F384)*#REF!</f>
        <v>#REF!</v>
      </c>
      <c r="K384" s="22">
        <v>0</v>
      </c>
      <c r="L384" s="19" t="e">
        <f t="shared" si="16"/>
        <v>#REF!</v>
      </c>
    </row>
    <row r="385" spans="1:12" ht="11.25" customHeight="1">
      <c r="A385" s="29">
        <v>42797</v>
      </c>
      <c r="B385" s="30" t="s">
        <v>91</v>
      </c>
      <c r="C385" s="30" t="s">
        <v>474</v>
      </c>
      <c r="D385" s="30">
        <v>420</v>
      </c>
      <c r="E385" s="22">
        <v>25.65</v>
      </c>
      <c r="F385" s="32">
        <v>27.65</v>
      </c>
      <c r="G385" s="22">
        <v>0</v>
      </c>
      <c r="H385" s="16">
        <v>0</v>
      </c>
      <c r="I385" s="19" t="e">
        <f>(F385-E385)*#REF!</f>
        <v>#REF!</v>
      </c>
      <c r="J385" s="22">
        <v>0</v>
      </c>
      <c r="K385" s="22" t="e">
        <f>(H385-G385)*#REF!</f>
        <v>#REF!</v>
      </c>
      <c r="L385" s="19" t="e">
        <f t="shared" si="16"/>
        <v>#REF!</v>
      </c>
    </row>
    <row r="386" spans="1:12" ht="11.25" customHeight="1">
      <c r="A386" s="29">
        <v>42797</v>
      </c>
      <c r="B386" s="30" t="s">
        <v>21</v>
      </c>
      <c r="C386" s="30" t="s">
        <v>474</v>
      </c>
      <c r="D386" s="30">
        <v>140</v>
      </c>
      <c r="E386" s="22">
        <v>9</v>
      </c>
      <c r="F386" s="32">
        <v>7.8</v>
      </c>
      <c r="G386" s="22">
        <v>0</v>
      </c>
      <c r="H386" s="16">
        <v>0</v>
      </c>
      <c r="I386" s="23" t="e">
        <f>(F386-E386)*#REF!</f>
        <v>#REF!</v>
      </c>
      <c r="J386" s="22">
        <v>0</v>
      </c>
      <c r="K386" s="22">
        <v>0</v>
      </c>
      <c r="L386" s="23" t="e">
        <f t="shared" si="16"/>
        <v>#REF!</v>
      </c>
    </row>
    <row r="387" spans="1:12" ht="11.25" customHeight="1">
      <c r="A387" s="29">
        <v>42796</v>
      </c>
      <c r="B387" s="30" t="s">
        <v>481</v>
      </c>
      <c r="C387" s="30" t="s">
        <v>474</v>
      </c>
      <c r="D387" s="30">
        <v>530</v>
      </c>
      <c r="E387" s="22">
        <v>21.5</v>
      </c>
      <c r="F387" s="32">
        <v>22.5</v>
      </c>
      <c r="G387" s="22">
        <v>23.5</v>
      </c>
      <c r="H387" s="16">
        <v>24.5</v>
      </c>
      <c r="I387" s="19" t="e">
        <f>(F387-E387)*#REF!</f>
        <v>#REF!</v>
      </c>
      <c r="J387" s="22" t="e">
        <f>(G387-F387)*#REF!</f>
        <v>#REF!</v>
      </c>
      <c r="K387" s="22" t="e">
        <f>(H387-G387)*#REF!</f>
        <v>#REF!</v>
      </c>
      <c r="L387" s="19" t="e">
        <f t="shared" si="16"/>
        <v>#REF!</v>
      </c>
    </row>
    <row r="388" spans="1:12" ht="11.25" customHeight="1">
      <c r="A388" s="29">
        <v>42796</v>
      </c>
      <c r="B388" s="30" t="s">
        <v>481</v>
      </c>
      <c r="C388" s="30" t="s">
        <v>474</v>
      </c>
      <c r="D388" s="30">
        <v>520</v>
      </c>
      <c r="E388" s="22">
        <v>18.3</v>
      </c>
      <c r="F388" s="32">
        <v>19.3</v>
      </c>
      <c r="G388" s="22">
        <v>20.3</v>
      </c>
      <c r="H388" s="16">
        <v>21.3</v>
      </c>
      <c r="I388" s="19" t="e">
        <f>(F388-E388)*#REF!</f>
        <v>#REF!</v>
      </c>
      <c r="J388" s="22" t="e">
        <f>(G388-F388)*#REF!</f>
        <v>#REF!</v>
      </c>
      <c r="K388" s="22" t="e">
        <f>(H388-G388)*#REF!</f>
        <v>#REF!</v>
      </c>
      <c r="L388" s="19" t="e">
        <f t="shared" si="16"/>
        <v>#REF!</v>
      </c>
    </row>
    <row r="389" spans="1:12" ht="11.25" customHeight="1">
      <c r="A389" s="29">
        <v>42796</v>
      </c>
      <c r="B389" s="30" t="s">
        <v>78</v>
      </c>
      <c r="C389" s="30" t="s">
        <v>474</v>
      </c>
      <c r="D389" s="30">
        <v>115</v>
      </c>
      <c r="E389" s="22">
        <v>8.75</v>
      </c>
      <c r="F389" s="32">
        <v>9.0500000000000007</v>
      </c>
      <c r="G389" s="22">
        <v>9.35</v>
      </c>
      <c r="H389" s="16">
        <v>9.65</v>
      </c>
      <c r="I389" s="19" t="e">
        <f>(F389-E389)*#REF!</f>
        <v>#REF!</v>
      </c>
      <c r="J389" s="22" t="e">
        <f>(G389-F389)*#REF!</f>
        <v>#REF!</v>
      </c>
      <c r="K389" s="22" t="e">
        <f>(H389-G389)*#REF!</f>
        <v>#REF!</v>
      </c>
      <c r="L389" s="19" t="e">
        <f t="shared" si="16"/>
        <v>#REF!</v>
      </c>
    </row>
    <row r="390" spans="1:12" ht="11.25" customHeight="1">
      <c r="A390" s="29">
        <v>42796</v>
      </c>
      <c r="B390" s="30" t="s">
        <v>446</v>
      </c>
      <c r="C390" s="30" t="s">
        <v>474</v>
      </c>
      <c r="D390" s="30">
        <v>260</v>
      </c>
      <c r="E390" s="22">
        <v>18</v>
      </c>
      <c r="F390" s="32">
        <v>18.600000000000001</v>
      </c>
      <c r="G390" s="22">
        <v>19.2</v>
      </c>
      <c r="H390" s="16">
        <v>19.8</v>
      </c>
      <c r="I390" s="19" t="e">
        <f>(F390-E390)*#REF!</f>
        <v>#REF!</v>
      </c>
      <c r="J390" s="22" t="e">
        <f>(G390-F390)*#REF!</f>
        <v>#REF!</v>
      </c>
      <c r="K390" s="22" t="e">
        <f>(H390-G390)*#REF!</f>
        <v>#REF!</v>
      </c>
      <c r="L390" s="19" t="e">
        <f t="shared" si="16"/>
        <v>#REF!</v>
      </c>
    </row>
    <row r="391" spans="1:12" ht="11.25" customHeight="1">
      <c r="A391" s="29">
        <v>42796</v>
      </c>
      <c r="B391" s="30" t="s">
        <v>450</v>
      </c>
      <c r="C391" s="30" t="s">
        <v>474</v>
      </c>
      <c r="D391" s="30">
        <v>410</v>
      </c>
      <c r="E391" s="22">
        <v>19.5</v>
      </c>
      <c r="F391" s="32">
        <v>20.5</v>
      </c>
      <c r="G391" s="22">
        <v>21.5</v>
      </c>
      <c r="H391" s="16">
        <v>22.5</v>
      </c>
      <c r="I391" s="19" t="e">
        <f>(F391-E391)*#REF!</f>
        <v>#REF!</v>
      </c>
      <c r="J391" s="22" t="e">
        <f>(G391-F391)*#REF!</f>
        <v>#REF!</v>
      </c>
      <c r="K391" s="22" t="e">
        <f>(H391-G391)*#REF!</f>
        <v>#REF!</v>
      </c>
      <c r="L391" s="19" t="e">
        <f t="shared" si="16"/>
        <v>#REF!</v>
      </c>
    </row>
    <row r="392" spans="1:12" ht="11.25" customHeight="1">
      <c r="A392" s="29">
        <v>42796</v>
      </c>
      <c r="B392" s="30" t="s">
        <v>149</v>
      </c>
      <c r="C392" s="30" t="s">
        <v>474</v>
      </c>
      <c r="D392" s="30">
        <v>440</v>
      </c>
      <c r="E392" s="22">
        <v>27.5</v>
      </c>
      <c r="F392" s="32">
        <v>28.8</v>
      </c>
      <c r="G392" s="22">
        <v>30.1</v>
      </c>
      <c r="H392" s="16">
        <v>31.4</v>
      </c>
      <c r="I392" s="19" t="e">
        <f>(F392-E392)*#REF!</f>
        <v>#REF!</v>
      </c>
      <c r="J392" s="22" t="e">
        <f>(G392-F392)*#REF!</f>
        <v>#REF!</v>
      </c>
      <c r="K392" s="22" t="e">
        <f>(H392-G392)*#REF!</f>
        <v>#REF!</v>
      </c>
      <c r="L392" s="19" t="e">
        <f t="shared" si="16"/>
        <v>#REF!</v>
      </c>
    </row>
    <row r="393" spans="1:12" ht="11.25" customHeight="1">
      <c r="A393" s="29">
        <v>42796</v>
      </c>
      <c r="B393" s="30" t="s">
        <v>51</v>
      </c>
      <c r="C393" s="30" t="s">
        <v>474</v>
      </c>
      <c r="D393" s="30">
        <v>330</v>
      </c>
      <c r="E393" s="22">
        <v>18.2</v>
      </c>
      <c r="F393" s="32">
        <v>19</v>
      </c>
      <c r="G393" s="22">
        <v>0</v>
      </c>
      <c r="H393" s="16">
        <v>0</v>
      </c>
      <c r="I393" s="22" t="e">
        <f>(F393-E393)*#REF!</f>
        <v>#REF!</v>
      </c>
      <c r="J393" s="22">
        <v>0</v>
      </c>
      <c r="K393" s="22" t="e">
        <f>(H393-G393)*#REF!</f>
        <v>#REF!</v>
      </c>
      <c r="L393" s="22" t="e">
        <f t="shared" si="16"/>
        <v>#REF!</v>
      </c>
    </row>
    <row r="394" spans="1:12" ht="11.25" customHeight="1">
      <c r="A394" s="29">
        <v>42796</v>
      </c>
      <c r="B394" s="30" t="s">
        <v>450</v>
      </c>
      <c r="C394" s="30" t="s">
        <v>474</v>
      </c>
      <c r="D394" s="30">
        <v>420</v>
      </c>
      <c r="E394" s="22">
        <v>20.5</v>
      </c>
      <c r="F394" s="32">
        <v>18.5</v>
      </c>
      <c r="G394" s="22">
        <v>0</v>
      </c>
      <c r="H394" s="16">
        <v>0</v>
      </c>
      <c r="I394" s="23" t="e">
        <f>(F394-E394)*#REF!</f>
        <v>#REF!</v>
      </c>
      <c r="J394" s="22">
        <v>0</v>
      </c>
      <c r="K394" s="22" t="e">
        <f>(H394-G394)*#REF!</f>
        <v>#REF!</v>
      </c>
      <c r="L394" s="23" t="e">
        <f t="shared" si="16"/>
        <v>#REF!</v>
      </c>
    </row>
    <row r="395" spans="1:12" ht="11.25" customHeight="1">
      <c r="A395" s="29">
        <v>42796</v>
      </c>
      <c r="B395" s="30" t="s">
        <v>149</v>
      </c>
      <c r="C395" s="30" t="s">
        <v>474</v>
      </c>
      <c r="D395" s="30">
        <v>460</v>
      </c>
      <c r="E395" s="22">
        <v>20</v>
      </c>
      <c r="F395" s="32">
        <v>16.100000000000001</v>
      </c>
      <c r="G395" s="22">
        <v>0</v>
      </c>
      <c r="H395" s="16">
        <v>0</v>
      </c>
      <c r="I395" s="23" t="e">
        <f>(F395-E395)*#REF!</f>
        <v>#REF!</v>
      </c>
      <c r="J395" s="22">
        <v>0</v>
      </c>
      <c r="K395" s="22" t="e">
        <f>(H395-G395)*#REF!</f>
        <v>#REF!</v>
      </c>
      <c r="L395" s="23" t="e">
        <f t="shared" si="16"/>
        <v>#REF!</v>
      </c>
    </row>
    <row r="396" spans="1:12" ht="11.25" customHeight="1">
      <c r="A396" s="29">
        <v>42795</v>
      </c>
      <c r="B396" s="30" t="s">
        <v>60</v>
      </c>
      <c r="C396" s="30" t="s">
        <v>474</v>
      </c>
      <c r="D396" s="30">
        <v>135</v>
      </c>
      <c r="E396" s="22">
        <v>9.1</v>
      </c>
      <c r="F396" s="32">
        <v>9.4</v>
      </c>
      <c r="G396" s="22">
        <v>9.6999999999999993</v>
      </c>
      <c r="H396" s="16">
        <v>0</v>
      </c>
      <c r="I396" s="22" t="e">
        <f>(F396-E396)*#REF!</f>
        <v>#REF!</v>
      </c>
      <c r="J396" s="22" t="e">
        <f>(G396-F396)*#REF!</f>
        <v>#REF!</v>
      </c>
      <c r="K396" s="22">
        <v>0</v>
      </c>
      <c r="L396" s="22" t="e">
        <f t="shared" si="16"/>
        <v>#REF!</v>
      </c>
    </row>
    <row r="397" spans="1:12" ht="11.25" customHeight="1">
      <c r="A397" s="29">
        <v>42795</v>
      </c>
      <c r="B397" s="30" t="s">
        <v>481</v>
      </c>
      <c r="C397" s="30" t="s">
        <v>474</v>
      </c>
      <c r="D397" s="30">
        <v>520</v>
      </c>
      <c r="E397" s="22">
        <v>20.5</v>
      </c>
      <c r="F397" s="32">
        <v>21.5</v>
      </c>
      <c r="G397" s="22">
        <v>0</v>
      </c>
      <c r="H397" s="16">
        <v>0</v>
      </c>
      <c r="I397" s="19" t="e">
        <f>(F397-E397)*#REF!</f>
        <v>#REF!</v>
      </c>
      <c r="J397" s="22">
        <v>0</v>
      </c>
      <c r="K397" s="22" t="e">
        <f>(H397-G397)*#REF!</f>
        <v>#REF!</v>
      </c>
      <c r="L397" s="19" t="e">
        <f t="shared" si="16"/>
        <v>#REF!</v>
      </c>
    </row>
    <row r="398" spans="1:12" ht="11.25" customHeight="1">
      <c r="A398" s="29">
        <v>42795</v>
      </c>
      <c r="B398" s="30" t="s">
        <v>69</v>
      </c>
      <c r="C398" s="30" t="s">
        <v>474</v>
      </c>
      <c r="D398" s="30">
        <v>270</v>
      </c>
      <c r="E398" s="22">
        <v>10</v>
      </c>
      <c r="F398" s="32">
        <v>10.7</v>
      </c>
      <c r="G398" s="22">
        <v>0</v>
      </c>
      <c r="H398" s="16">
        <v>0</v>
      </c>
      <c r="I398" s="19" t="e">
        <f>(F398-E398)*#REF!</f>
        <v>#REF!</v>
      </c>
      <c r="J398" s="22">
        <v>0</v>
      </c>
      <c r="K398" s="22" t="e">
        <f>(H398-G398)*#REF!</f>
        <v>#REF!</v>
      </c>
      <c r="L398" s="19" t="e">
        <f t="shared" si="16"/>
        <v>#REF!</v>
      </c>
    </row>
    <row r="399" spans="1:12" ht="11.25" customHeight="1">
      <c r="A399" s="29">
        <v>42795</v>
      </c>
      <c r="B399" s="30" t="s">
        <v>441</v>
      </c>
      <c r="C399" s="30" t="s">
        <v>474</v>
      </c>
      <c r="D399" s="30">
        <v>300</v>
      </c>
      <c r="E399" s="22">
        <v>15.1</v>
      </c>
      <c r="F399" s="32">
        <v>15.1</v>
      </c>
      <c r="G399" s="22">
        <v>0</v>
      </c>
      <c r="H399" s="16">
        <v>0</v>
      </c>
      <c r="I399" s="19" t="e">
        <f>(F399-E399)*#REF!</f>
        <v>#REF!</v>
      </c>
      <c r="J399" s="22">
        <v>0</v>
      </c>
      <c r="K399" s="22" t="e">
        <f>(H399-G399)*#REF!</f>
        <v>#REF!</v>
      </c>
      <c r="L399" s="19" t="e">
        <f t="shared" si="16"/>
        <v>#REF!</v>
      </c>
    </row>
    <row r="400" spans="1:12" ht="11.25" customHeight="1">
      <c r="A400" s="29">
        <v>42794</v>
      </c>
      <c r="B400" s="30" t="s">
        <v>60</v>
      </c>
      <c r="C400" s="30" t="s">
        <v>474</v>
      </c>
      <c r="D400" s="30">
        <v>130</v>
      </c>
      <c r="E400" s="22">
        <v>10.4</v>
      </c>
      <c r="F400" s="32">
        <v>10.7</v>
      </c>
      <c r="G400" s="22">
        <v>11</v>
      </c>
      <c r="H400" s="16">
        <v>11.3</v>
      </c>
      <c r="I400" s="22" t="e">
        <f>(F400-E400)*#REF!</f>
        <v>#REF!</v>
      </c>
      <c r="J400" s="22" t="e">
        <f>(G400-F400)*#REF!</f>
        <v>#REF!</v>
      </c>
      <c r="K400" s="22" t="e">
        <f>(H400-G400)*#REF!</f>
        <v>#REF!</v>
      </c>
      <c r="L400" s="22" t="e">
        <f t="shared" si="16"/>
        <v>#REF!</v>
      </c>
    </row>
    <row r="401" spans="1:12" ht="11.25" customHeight="1">
      <c r="A401" s="29">
        <v>42794</v>
      </c>
      <c r="B401" s="30" t="s">
        <v>481</v>
      </c>
      <c r="C401" s="30" t="s">
        <v>474</v>
      </c>
      <c r="D401" s="30">
        <v>540</v>
      </c>
      <c r="E401" s="22">
        <v>23</v>
      </c>
      <c r="F401" s="32">
        <v>24</v>
      </c>
      <c r="G401" s="22">
        <v>25</v>
      </c>
      <c r="H401" s="16">
        <v>26</v>
      </c>
      <c r="I401" s="19" t="e">
        <f>(F401-E401)*#REF!</f>
        <v>#REF!</v>
      </c>
      <c r="J401" s="22" t="e">
        <f>(G401-F401)*#REF!</f>
        <v>#REF!</v>
      </c>
      <c r="K401" s="22" t="e">
        <f>(H401-G401)*#REF!</f>
        <v>#REF!</v>
      </c>
      <c r="L401" s="19" t="e">
        <f t="shared" si="16"/>
        <v>#REF!</v>
      </c>
    </row>
    <row r="402" spans="1:12" ht="11.25" customHeight="1">
      <c r="A402" s="29">
        <v>42794</v>
      </c>
      <c r="B402" s="30" t="s">
        <v>481</v>
      </c>
      <c r="C402" s="30" t="s">
        <v>474</v>
      </c>
      <c r="D402" s="30">
        <v>530</v>
      </c>
      <c r="E402" s="22">
        <v>21</v>
      </c>
      <c r="F402" s="32">
        <v>22</v>
      </c>
      <c r="G402" s="22">
        <v>23</v>
      </c>
      <c r="H402" s="16">
        <v>24</v>
      </c>
      <c r="I402" s="19" t="e">
        <f>(F402-E402)*#REF!</f>
        <v>#REF!</v>
      </c>
      <c r="J402" s="22" t="e">
        <f>(G402-F402)*#REF!</f>
        <v>#REF!</v>
      </c>
      <c r="K402" s="22" t="e">
        <f>(H402-G402)*#REF!</f>
        <v>#REF!</v>
      </c>
      <c r="L402" s="19" t="e">
        <f t="shared" si="16"/>
        <v>#REF!</v>
      </c>
    </row>
    <row r="403" spans="1:12" ht="11.25" customHeight="1">
      <c r="A403" s="29">
        <v>42794</v>
      </c>
      <c r="B403" s="30" t="s">
        <v>481</v>
      </c>
      <c r="C403" s="30" t="s">
        <v>474</v>
      </c>
      <c r="D403" s="30">
        <v>530</v>
      </c>
      <c r="E403" s="22">
        <v>25</v>
      </c>
      <c r="F403" s="32">
        <v>26</v>
      </c>
      <c r="G403" s="22">
        <v>27</v>
      </c>
      <c r="H403" s="16">
        <v>28</v>
      </c>
      <c r="I403" s="19" t="e">
        <f>(F403-E403)*#REF!</f>
        <v>#REF!</v>
      </c>
      <c r="J403" s="22" t="e">
        <f>(G403-F403)*#REF!</f>
        <v>#REF!</v>
      </c>
      <c r="K403" s="22" t="e">
        <f>(H403-G403)*#REF!</f>
        <v>#REF!</v>
      </c>
      <c r="L403" s="19" t="e">
        <f t="shared" si="16"/>
        <v>#REF!</v>
      </c>
    </row>
    <row r="404" spans="1:12" ht="11.25" customHeight="1">
      <c r="A404" s="29">
        <v>42794</v>
      </c>
      <c r="B404" s="30" t="s">
        <v>451</v>
      </c>
      <c r="C404" s="30" t="s">
        <v>474</v>
      </c>
      <c r="D404" s="30">
        <v>125</v>
      </c>
      <c r="E404" s="22">
        <v>9</v>
      </c>
      <c r="F404" s="32">
        <v>9.25</v>
      </c>
      <c r="G404" s="22">
        <v>0</v>
      </c>
      <c r="H404" s="16">
        <v>0</v>
      </c>
      <c r="I404" s="22" t="e">
        <f>(F404-E404)*#REF!</f>
        <v>#REF!</v>
      </c>
      <c r="J404" s="22">
        <v>0</v>
      </c>
      <c r="K404" s="22" t="e">
        <f>(H404-G404)*#REF!</f>
        <v>#REF!</v>
      </c>
      <c r="L404" s="22" t="e">
        <f t="shared" si="16"/>
        <v>#REF!</v>
      </c>
    </row>
    <row r="405" spans="1:12" ht="11.25" customHeight="1">
      <c r="A405" s="29">
        <v>42794</v>
      </c>
      <c r="B405" s="30" t="s">
        <v>21</v>
      </c>
      <c r="C405" s="30" t="s">
        <v>474</v>
      </c>
      <c r="D405" s="30">
        <v>145</v>
      </c>
      <c r="E405" s="22">
        <v>8.5500000000000007</v>
      </c>
      <c r="F405" s="32">
        <v>8.5500000000000007</v>
      </c>
      <c r="G405" s="22">
        <v>0</v>
      </c>
      <c r="H405" s="16">
        <v>0</v>
      </c>
      <c r="I405" s="19" t="e">
        <f>(F405-E405)*#REF!</f>
        <v>#REF!</v>
      </c>
      <c r="J405" s="22">
        <v>0</v>
      </c>
      <c r="K405" s="22" t="e">
        <f>(H405-G405)*#REF!</f>
        <v>#REF!</v>
      </c>
      <c r="L405" s="19" t="e">
        <f t="shared" si="16"/>
        <v>#REF!</v>
      </c>
    </row>
    <row r="406" spans="1:12" ht="11.25" customHeight="1">
      <c r="A406" s="29">
        <v>42793</v>
      </c>
      <c r="B406" s="30" t="s">
        <v>451</v>
      </c>
      <c r="C406" s="30" t="s">
        <v>474</v>
      </c>
      <c r="D406" s="30">
        <v>115</v>
      </c>
      <c r="E406" s="22">
        <v>12.1</v>
      </c>
      <c r="F406" s="32">
        <v>12.35</v>
      </c>
      <c r="G406" s="22">
        <v>12.6</v>
      </c>
      <c r="H406" s="16">
        <v>12.85</v>
      </c>
      <c r="I406" s="22" t="e">
        <f>(F406-E406)*#REF!</f>
        <v>#REF!</v>
      </c>
      <c r="J406" s="22" t="e">
        <f>(G406-F406)*#REF!</f>
        <v>#REF!</v>
      </c>
      <c r="K406" s="22" t="e">
        <f>(H406-G406)*#REF!</f>
        <v>#REF!</v>
      </c>
      <c r="L406" s="22" t="e">
        <f t="shared" si="16"/>
        <v>#REF!</v>
      </c>
    </row>
    <row r="407" spans="1:12" ht="11.25" customHeight="1">
      <c r="A407" s="29">
        <v>42793</v>
      </c>
      <c r="B407" s="30" t="s">
        <v>51</v>
      </c>
      <c r="C407" s="30" t="s">
        <v>474</v>
      </c>
      <c r="D407" s="30">
        <v>330</v>
      </c>
      <c r="E407" s="22">
        <v>18.2</v>
      </c>
      <c r="F407" s="32">
        <v>18.850000000000001</v>
      </c>
      <c r="G407" s="22">
        <v>19.5</v>
      </c>
      <c r="H407" s="16">
        <v>20.149999999999999</v>
      </c>
      <c r="I407" s="22" t="e">
        <f>(F407-E407)*#REF!</f>
        <v>#REF!</v>
      </c>
      <c r="J407" s="22" t="e">
        <f>(G407-F407)*#REF!</f>
        <v>#REF!</v>
      </c>
      <c r="K407" s="22" t="e">
        <f>(H407-G407)*#REF!</f>
        <v>#REF!</v>
      </c>
      <c r="L407" s="22" t="e">
        <f t="shared" si="16"/>
        <v>#REF!</v>
      </c>
    </row>
    <row r="408" spans="1:12" ht="11.25" customHeight="1">
      <c r="A408" s="29">
        <v>42793</v>
      </c>
      <c r="B408" s="30" t="s">
        <v>481</v>
      </c>
      <c r="C408" s="30" t="s">
        <v>474</v>
      </c>
      <c r="D408" s="30">
        <v>540</v>
      </c>
      <c r="E408" s="22">
        <v>20.100000000000001</v>
      </c>
      <c r="F408" s="32">
        <v>21.1</v>
      </c>
      <c r="G408" s="22">
        <v>0</v>
      </c>
      <c r="H408" s="16">
        <v>0</v>
      </c>
      <c r="I408" s="19" t="e">
        <f>(F408-E408)*#REF!</f>
        <v>#REF!</v>
      </c>
      <c r="J408" s="22">
        <v>0</v>
      </c>
      <c r="K408" s="22" t="e">
        <f>(H408-G408)*#REF!</f>
        <v>#REF!</v>
      </c>
      <c r="L408" s="19" t="e">
        <f t="shared" si="16"/>
        <v>#REF!</v>
      </c>
    </row>
    <row r="409" spans="1:12" ht="11.25" customHeight="1">
      <c r="A409" s="29">
        <v>42793</v>
      </c>
      <c r="B409" s="30" t="s">
        <v>573</v>
      </c>
      <c r="C409" s="30" t="s">
        <v>474</v>
      </c>
      <c r="D409" s="30">
        <v>1220</v>
      </c>
      <c r="E409" s="22">
        <v>56.55</v>
      </c>
      <c r="F409" s="32">
        <v>60.55</v>
      </c>
      <c r="G409" s="22">
        <v>0</v>
      </c>
      <c r="H409" s="16">
        <v>0</v>
      </c>
      <c r="I409" s="19" t="e">
        <f>(F409-E409)*#REF!</f>
        <v>#REF!</v>
      </c>
      <c r="J409" s="22">
        <v>0</v>
      </c>
      <c r="K409" s="22" t="e">
        <f>(H409-G409)*#REF!</f>
        <v>#REF!</v>
      </c>
      <c r="L409" s="19" t="e">
        <f t="shared" si="16"/>
        <v>#REF!</v>
      </c>
    </row>
    <row r="410" spans="1:12" ht="11.25" customHeight="1">
      <c r="A410" s="29">
        <v>42793</v>
      </c>
      <c r="B410" s="30" t="s">
        <v>16</v>
      </c>
      <c r="C410" s="30" t="s">
        <v>474</v>
      </c>
      <c r="D410" s="30">
        <v>700</v>
      </c>
      <c r="E410" s="22">
        <v>38.200000000000003</v>
      </c>
      <c r="F410" s="32">
        <v>38.200000000000003</v>
      </c>
      <c r="G410" s="22">
        <v>0</v>
      </c>
      <c r="H410" s="16">
        <v>0</v>
      </c>
      <c r="I410" s="22" t="e">
        <f>(F410-E410)*#REF!</f>
        <v>#REF!</v>
      </c>
      <c r="J410" s="22">
        <v>0</v>
      </c>
      <c r="K410" s="22" t="e">
        <f>(H410-G410)*#REF!</f>
        <v>#REF!</v>
      </c>
      <c r="L410" s="22" t="e">
        <f t="shared" si="16"/>
        <v>#REF!</v>
      </c>
    </row>
    <row r="411" spans="1:12" ht="11.25" customHeight="1">
      <c r="A411" s="29">
        <v>42793</v>
      </c>
      <c r="B411" s="30" t="s">
        <v>448</v>
      </c>
      <c r="C411" s="30" t="s">
        <v>474</v>
      </c>
      <c r="D411" s="30">
        <v>520</v>
      </c>
      <c r="E411" s="22">
        <v>35.5</v>
      </c>
      <c r="F411" s="32">
        <v>31.6</v>
      </c>
      <c r="G411" s="22">
        <v>0</v>
      </c>
      <c r="H411" s="16">
        <v>0</v>
      </c>
      <c r="I411" s="23" t="e">
        <f>(F411-E411)*#REF!</f>
        <v>#REF!</v>
      </c>
      <c r="J411" s="22">
        <v>0</v>
      </c>
      <c r="K411" s="22">
        <v>0</v>
      </c>
      <c r="L411" s="23" t="e">
        <f t="shared" si="16"/>
        <v>#REF!</v>
      </c>
    </row>
    <row r="412" spans="1:12" ht="11.25" customHeight="1">
      <c r="A412" s="29">
        <v>42789</v>
      </c>
      <c r="B412" s="30" t="s">
        <v>574</v>
      </c>
      <c r="C412" s="30" t="s">
        <v>474</v>
      </c>
      <c r="D412" s="30">
        <v>260</v>
      </c>
      <c r="E412" s="22">
        <v>13.2</v>
      </c>
      <c r="F412" s="32">
        <v>13.8</v>
      </c>
      <c r="G412" s="22">
        <v>14.4</v>
      </c>
      <c r="H412" s="16">
        <v>15</v>
      </c>
      <c r="I412" s="19" t="e">
        <f>(F412-E412)*#REF!</f>
        <v>#REF!</v>
      </c>
      <c r="J412" s="22" t="e">
        <f>(G412-F412)*#REF!</f>
        <v>#REF!</v>
      </c>
      <c r="K412" s="22" t="e">
        <f>(H412-G412)*#REF!</f>
        <v>#REF!</v>
      </c>
      <c r="L412" s="19" t="e">
        <f t="shared" si="16"/>
        <v>#REF!</v>
      </c>
    </row>
    <row r="413" spans="1:12" ht="11.25" customHeight="1">
      <c r="A413" s="29">
        <v>42789</v>
      </c>
      <c r="B413" s="30" t="s">
        <v>575</v>
      </c>
      <c r="C413" s="30" t="s">
        <v>474</v>
      </c>
      <c r="D413" s="30">
        <v>510</v>
      </c>
      <c r="E413" s="22">
        <v>26.45</v>
      </c>
      <c r="F413" s="32">
        <v>27.85</v>
      </c>
      <c r="G413" s="22">
        <v>29.25</v>
      </c>
      <c r="H413" s="16">
        <v>30.65</v>
      </c>
      <c r="I413" s="19" t="e">
        <f>(F413-E413)*#REF!</f>
        <v>#REF!</v>
      </c>
      <c r="J413" s="22" t="e">
        <f>(G413-F413)*#REF!</f>
        <v>#REF!</v>
      </c>
      <c r="K413" s="22" t="e">
        <f>(H413-G413)*#REF!</f>
        <v>#REF!</v>
      </c>
      <c r="L413" s="19" t="e">
        <f t="shared" si="16"/>
        <v>#REF!</v>
      </c>
    </row>
    <row r="414" spans="1:12" ht="11.25" customHeight="1">
      <c r="A414" s="29">
        <v>42789</v>
      </c>
      <c r="B414" s="30" t="s">
        <v>438</v>
      </c>
      <c r="C414" s="30" t="s">
        <v>474</v>
      </c>
      <c r="D414" s="30">
        <v>520</v>
      </c>
      <c r="E414" s="22">
        <v>21</v>
      </c>
      <c r="F414" s="32">
        <v>22.7</v>
      </c>
      <c r="G414" s="22">
        <v>24.4</v>
      </c>
      <c r="H414" s="16">
        <v>0</v>
      </c>
      <c r="I414" s="22" t="e">
        <f>(F414-E414)*#REF!</f>
        <v>#REF!</v>
      </c>
      <c r="J414" s="22" t="e">
        <f>(G414-F414)*#REF!</f>
        <v>#REF!</v>
      </c>
      <c r="K414" s="22">
        <v>0</v>
      </c>
      <c r="L414" s="22" t="e">
        <f t="shared" si="16"/>
        <v>#REF!</v>
      </c>
    </row>
    <row r="415" spans="1:12" ht="11.25" customHeight="1">
      <c r="A415" s="29">
        <v>42789</v>
      </c>
      <c r="B415" s="30" t="s">
        <v>576</v>
      </c>
      <c r="C415" s="30" t="s">
        <v>474</v>
      </c>
      <c r="D415" s="30">
        <v>1200</v>
      </c>
      <c r="E415" s="22">
        <v>48</v>
      </c>
      <c r="F415" s="32">
        <v>52</v>
      </c>
      <c r="G415" s="22">
        <v>0</v>
      </c>
      <c r="H415" s="16">
        <v>0</v>
      </c>
      <c r="I415" s="19" t="e">
        <f>(F415-E415)*#REF!</f>
        <v>#REF!</v>
      </c>
      <c r="J415" s="22">
        <v>0</v>
      </c>
      <c r="K415" s="22" t="e">
        <f>(H415-G415)*#REF!</f>
        <v>#REF!</v>
      </c>
      <c r="L415" s="19" t="e">
        <f t="shared" si="16"/>
        <v>#REF!</v>
      </c>
    </row>
    <row r="416" spans="1:12" ht="11.25" customHeight="1">
      <c r="A416" s="29">
        <v>42789</v>
      </c>
      <c r="B416" s="30" t="s">
        <v>577</v>
      </c>
      <c r="C416" s="30" t="s">
        <v>474</v>
      </c>
      <c r="D416" s="30">
        <v>520</v>
      </c>
      <c r="E416" s="22">
        <v>25.1</v>
      </c>
      <c r="F416" s="32">
        <v>25.1</v>
      </c>
      <c r="G416" s="22">
        <v>0</v>
      </c>
      <c r="H416" s="16">
        <v>0</v>
      </c>
      <c r="I416" s="19" t="e">
        <f>(F416-E416)*#REF!</f>
        <v>#REF!</v>
      </c>
      <c r="J416" s="22">
        <v>0</v>
      </c>
      <c r="K416" s="22">
        <v>0</v>
      </c>
      <c r="L416" s="19" t="e">
        <f t="shared" si="16"/>
        <v>#REF!</v>
      </c>
    </row>
    <row r="417" spans="1:12" ht="11.25" customHeight="1">
      <c r="A417" s="29">
        <v>42788</v>
      </c>
      <c r="B417" s="30" t="s">
        <v>576</v>
      </c>
      <c r="C417" s="30" t="s">
        <v>474</v>
      </c>
      <c r="D417" s="30">
        <v>1100</v>
      </c>
      <c r="E417" s="22">
        <v>65</v>
      </c>
      <c r="F417" s="32">
        <v>69</v>
      </c>
      <c r="G417" s="22">
        <v>73</v>
      </c>
      <c r="H417" s="16">
        <v>77</v>
      </c>
      <c r="I417" s="19" t="e">
        <f>(F417-E417)*#REF!</f>
        <v>#REF!</v>
      </c>
      <c r="J417" s="22" t="e">
        <f>(G417-F417)*#REF!</f>
        <v>#REF!</v>
      </c>
      <c r="K417" s="22" t="e">
        <f>(H417-G417)*#REF!</f>
        <v>#REF!</v>
      </c>
      <c r="L417" s="19" t="e">
        <f t="shared" si="16"/>
        <v>#REF!</v>
      </c>
    </row>
    <row r="418" spans="1:12" ht="11.25" customHeight="1">
      <c r="A418" s="29">
        <v>42788</v>
      </c>
      <c r="B418" s="30" t="s">
        <v>576</v>
      </c>
      <c r="C418" s="30" t="s">
        <v>474</v>
      </c>
      <c r="D418" s="30">
        <v>1100</v>
      </c>
      <c r="E418" s="22">
        <v>77</v>
      </c>
      <c r="F418" s="32">
        <v>81</v>
      </c>
      <c r="G418" s="22">
        <v>85</v>
      </c>
      <c r="H418" s="16">
        <v>89</v>
      </c>
      <c r="I418" s="19" t="e">
        <f>(F418-E418)*#REF!</f>
        <v>#REF!</v>
      </c>
      <c r="J418" s="22" t="e">
        <f>(G418-F418)*#REF!</f>
        <v>#REF!</v>
      </c>
      <c r="K418" s="22" t="e">
        <f>(H418-G418)*#REF!</f>
        <v>#REF!</v>
      </c>
      <c r="L418" s="19" t="e">
        <f t="shared" si="16"/>
        <v>#REF!</v>
      </c>
    </row>
    <row r="419" spans="1:12" ht="11.25" customHeight="1">
      <c r="A419" s="29">
        <v>42788</v>
      </c>
      <c r="B419" s="30" t="s">
        <v>578</v>
      </c>
      <c r="C419" s="30" t="s">
        <v>474</v>
      </c>
      <c r="D419" s="30">
        <v>510</v>
      </c>
      <c r="E419" s="22">
        <v>26.4</v>
      </c>
      <c r="F419" s="32">
        <v>28</v>
      </c>
      <c r="G419" s="22">
        <v>29.6</v>
      </c>
      <c r="H419" s="16">
        <v>0</v>
      </c>
      <c r="I419" s="19" t="e">
        <f>(F419-E419)*#REF!</f>
        <v>#REF!</v>
      </c>
      <c r="J419" s="22" t="e">
        <f>(G419-F419)*#REF!</f>
        <v>#REF!</v>
      </c>
      <c r="K419" s="22">
        <v>0</v>
      </c>
      <c r="L419" s="19" t="e">
        <f t="shared" si="16"/>
        <v>#REF!</v>
      </c>
    </row>
    <row r="420" spans="1:12" ht="11.25" customHeight="1">
      <c r="A420" s="29">
        <v>42788</v>
      </c>
      <c r="B420" s="30" t="s">
        <v>189</v>
      </c>
      <c r="C420" s="30" t="s">
        <v>474</v>
      </c>
      <c r="D420" s="30">
        <v>580</v>
      </c>
      <c r="E420" s="22">
        <v>10</v>
      </c>
      <c r="F420" s="32">
        <v>11.5</v>
      </c>
      <c r="G420" s="22">
        <v>0</v>
      </c>
      <c r="H420" s="16">
        <v>0</v>
      </c>
      <c r="I420" s="19" t="e">
        <f>(F420-E420)*#REF!</f>
        <v>#REF!</v>
      </c>
      <c r="J420" s="22">
        <v>0</v>
      </c>
      <c r="K420" s="22">
        <v>0</v>
      </c>
      <c r="L420" s="19" t="e">
        <f t="shared" si="16"/>
        <v>#REF!</v>
      </c>
    </row>
    <row r="421" spans="1:12" ht="11.25" customHeight="1">
      <c r="A421" s="29">
        <v>42787</v>
      </c>
      <c r="B421" s="30" t="s">
        <v>13</v>
      </c>
      <c r="C421" s="30" t="s">
        <v>474</v>
      </c>
      <c r="D421" s="30">
        <v>550</v>
      </c>
      <c r="E421" s="22">
        <v>14.2</v>
      </c>
      <c r="F421" s="32">
        <v>15.2</v>
      </c>
      <c r="G421" s="22">
        <v>16.2</v>
      </c>
      <c r="H421" s="16">
        <v>17.2</v>
      </c>
      <c r="I421" s="19" t="e">
        <f>(F421-E421)*#REF!</f>
        <v>#REF!</v>
      </c>
      <c r="J421" s="22" t="e">
        <f>(G421-F421)*#REF!</f>
        <v>#REF!</v>
      </c>
      <c r="K421" s="22" t="e">
        <f>(H421-G421)*#REF!</f>
        <v>#REF!</v>
      </c>
      <c r="L421" s="19" t="e">
        <f t="shared" si="16"/>
        <v>#REF!</v>
      </c>
    </row>
    <row r="422" spans="1:12" ht="11.25" customHeight="1">
      <c r="A422" s="29">
        <v>42787</v>
      </c>
      <c r="B422" s="30" t="s">
        <v>438</v>
      </c>
      <c r="C422" s="30" t="s">
        <v>474</v>
      </c>
      <c r="D422" s="30">
        <v>480</v>
      </c>
      <c r="E422" s="22">
        <v>14.1</v>
      </c>
      <c r="F422" s="32">
        <v>15.8</v>
      </c>
      <c r="G422" s="22">
        <v>17.5</v>
      </c>
      <c r="H422" s="16">
        <v>19.2</v>
      </c>
      <c r="I422" s="22" t="e">
        <f>(F422-E422)*#REF!</f>
        <v>#REF!</v>
      </c>
      <c r="J422" s="22" t="e">
        <f>(G422-F422)*#REF!</f>
        <v>#REF!</v>
      </c>
      <c r="K422" s="22" t="e">
        <f>(H422-G422)*#REF!</f>
        <v>#REF!</v>
      </c>
      <c r="L422" s="22" t="e">
        <f t="shared" si="16"/>
        <v>#REF!</v>
      </c>
    </row>
    <row r="423" spans="1:12" ht="11.25" customHeight="1">
      <c r="A423" s="29">
        <v>42787</v>
      </c>
      <c r="B423" s="30" t="s">
        <v>36</v>
      </c>
      <c r="C423" s="30" t="s">
        <v>474</v>
      </c>
      <c r="D423" s="30">
        <v>380</v>
      </c>
      <c r="E423" s="22">
        <v>13</v>
      </c>
      <c r="F423" s="32">
        <v>13.8</v>
      </c>
      <c r="G423" s="22">
        <v>0</v>
      </c>
      <c r="H423" s="16">
        <v>0</v>
      </c>
      <c r="I423" s="22" t="e">
        <f>(F423-E423)*#REF!</f>
        <v>#REF!</v>
      </c>
      <c r="J423" s="22">
        <v>0</v>
      </c>
      <c r="K423" s="22" t="e">
        <f>(H423-G423)*#REF!</f>
        <v>#REF!</v>
      </c>
      <c r="L423" s="22" t="e">
        <f t="shared" si="16"/>
        <v>#REF!</v>
      </c>
    </row>
    <row r="424" spans="1:12" ht="11.25" customHeight="1">
      <c r="A424" s="29">
        <v>42786</v>
      </c>
      <c r="B424" s="30" t="s">
        <v>13</v>
      </c>
      <c r="C424" s="30" t="s">
        <v>474</v>
      </c>
      <c r="D424" s="30">
        <v>540</v>
      </c>
      <c r="E424" s="22">
        <v>13.2</v>
      </c>
      <c r="F424" s="32">
        <v>14.2</v>
      </c>
      <c r="G424" s="22">
        <v>15.2</v>
      </c>
      <c r="H424" s="16">
        <v>16.2</v>
      </c>
      <c r="I424" s="19" t="e">
        <f>(F424-E424)*#REF!</f>
        <v>#REF!</v>
      </c>
      <c r="J424" s="22" t="e">
        <f>(G424-F424)*#REF!</f>
        <v>#REF!</v>
      </c>
      <c r="K424" s="22" t="e">
        <f>(H424-G424)*#REF!</f>
        <v>#REF!</v>
      </c>
      <c r="L424" s="19" t="e">
        <f t="shared" si="16"/>
        <v>#REF!</v>
      </c>
    </row>
    <row r="425" spans="1:12" ht="11.25" customHeight="1">
      <c r="A425" s="29">
        <v>42786</v>
      </c>
      <c r="B425" s="30" t="s">
        <v>438</v>
      </c>
      <c r="C425" s="30" t="s">
        <v>474</v>
      </c>
      <c r="D425" s="30">
        <v>460</v>
      </c>
      <c r="E425" s="22">
        <v>20</v>
      </c>
      <c r="F425" s="32">
        <v>21.7</v>
      </c>
      <c r="G425" s="22">
        <v>23.4</v>
      </c>
      <c r="H425" s="16">
        <v>25.1</v>
      </c>
      <c r="I425" s="22" t="e">
        <f>(F425-E425)*#REF!</f>
        <v>#REF!</v>
      </c>
      <c r="J425" s="22" t="e">
        <f>(G425-F425)*#REF!</f>
        <v>#REF!</v>
      </c>
      <c r="K425" s="22" t="e">
        <f>(H425-G425)*#REF!</f>
        <v>#REF!</v>
      </c>
      <c r="L425" s="22" t="e">
        <f t="shared" si="16"/>
        <v>#REF!</v>
      </c>
    </row>
    <row r="426" spans="1:12" ht="11.25" customHeight="1">
      <c r="A426" s="29">
        <v>42786</v>
      </c>
      <c r="B426" s="30" t="s">
        <v>239</v>
      </c>
      <c r="C426" s="30" t="s">
        <v>474</v>
      </c>
      <c r="D426" s="30">
        <v>95</v>
      </c>
      <c r="E426" s="22">
        <v>4.5</v>
      </c>
      <c r="F426" s="32">
        <v>4.75</v>
      </c>
      <c r="G426" s="22">
        <v>5</v>
      </c>
      <c r="H426" s="16">
        <v>5.25</v>
      </c>
      <c r="I426" s="19" t="e">
        <f>(F426-E426)*#REF!</f>
        <v>#REF!</v>
      </c>
      <c r="J426" s="22" t="e">
        <f>(G426-F426)*#REF!</f>
        <v>#REF!</v>
      </c>
      <c r="K426" s="22" t="e">
        <f>(H426-G426)*#REF!</f>
        <v>#REF!</v>
      </c>
      <c r="L426" s="19" t="e">
        <f t="shared" si="16"/>
        <v>#REF!</v>
      </c>
    </row>
    <row r="427" spans="1:12" ht="11.25" customHeight="1">
      <c r="A427" s="29">
        <v>42786</v>
      </c>
      <c r="B427" s="30" t="s">
        <v>520</v>
      </c>
      <c r="C427" s="30" t="s">
        <v>474</v>
      </c>
      <c r="D427" s="30">
        <v>680</v>
      </c>
      <c r="E427" s="22">
        <v>15</v>
      </c>
      <c r="F427" s="32">
        <v>16</v>
      </c>
      <c r="G427" s="22">
        <v>0</v>
      </c>
      <c r="H427" s="16">
        <v>0</v>
      </c>
      <c r="I427" s="22" t="e">
        <f>(F427-E427)*#REF!</f>
        <v>#REF!</v>
      </c>
      <c r="J427" s="22">
        <v>0</v>
      </c>
      <c r="K427" s="22" t="e">
        <f>(H427-G427)*#REF!</f>
        <v>#REF!</v>
      </c>
      <c r="L427" s="22" t="e">
        <f t="shared" si="16"/>
        <v>#REF!</v>
      </c>
    </row>
    <row r="428" spans="1:12" ht="11.25" customHeight="1">
      <c r="A428" s="29">
        <v>42786</v>
      </c>
      <c r="B428" s="30" t="s">
        <v>43</v>
      </c>
      <c r="C428" s="30" t="s">
        <v>474</v>
      </c>
      <c r="D428" s="30">
        <v>230</v>
      </c>
      <c r="E428" s="22">
        <v>8.1</v>
      </c>
      <c r="F428" s="32">
        <v>8.9</v>
      </c>
      <c r="G428" s="22">
        <v>0</v>
      </c>
      <c r="H428" s="16">
        <v>0</v>
      </c>
      <c r="I428" s="22" t="e">
        <f>(F428-E428)*#REF!</f>
        <v>#REF!</v>
      </c>
      <c r="J428" s="22">
        <v>0</v>
      </c>
      <c r="K428" s="22" t="e">
        <f>(H428-G428)*#REF!</f>
        <v>#REF!</v>
      </c>
      <c r="L428" s="22" t="e">
        <f t="shared" si="16"/>
        <v>#REF!</v>
      </c>
    </row>
    <row r="429" spans="1:12" ht="11.25" customHeight="1">
      <c r="A429" s="29">
        <v>42786</v>
      </c>
      <c r="B429" s="30" t="s">
        <v>24</v>
      </c>
      <c r="C429" s="30" t="s">
        <v>474</v>
      </c>
      <c r="D429" s="30">
        <v>520</v>
      </c>
      <c r="E429" s="22">
        <v>12</v>
      </c>
      <c r="F429" s="32">
        <v>12.4</v>
      </c>
      <c r="G429" s="22">
        <v>0</v>
      </c>
      <c r="H429" s="16">
        <v>0</v>
      </c>
      <c r="I429" s="22" t="e">
        <f>(F429-E429)*#REF!</f>
        <v>#REF!</v>
      </c>
      <c r="J429" s="22">
        <v>0</v>
      </c>
      <c r="K429" s="22" t="e">
        <f>(H429-G429)*#REF!</f>
        <v>#REF!</v>
      </c>
      <c r="L429" s="22" t="e">
        <f t="shared" si="16"/>
        <v>#REF!</v>
      </c>
    </row>
    <row r="430" spans="1:12" ht="11.25" customHeight="1">
      <c r="A430" s="29">
        <v>42783</v>
      </c>
      <c r="B430" s="30" t="s">
        <v>78</v>
      </c>
      <c r="C430" s="30" t="s">
        <v>474</v>
      </c>
      <c r="D430" s="30">
        <v>110</v>
      </c>
      <c r="E430" s="22">
        <v>5.5</v>
      </c>
      <c r="F430" s="32">
        <v>5.8</v>
      </c>
      <c r="G430" s="22">
        <v>6.1</v>
      </c>
      <c r="H430" s="16">
        <v>6.4</v>
      </c>
      <c r="I430" s="22" t="e">
        <f>(F430-E430)*#REF!</f>
        <v>#REF!</v>
      </c>
      <c r="J430" s="22" t="e">
        <f>(G430-F430)*#REF!</f>
        <v>#REF!</v>
      </c>
      <c r="K430" s="22" t="e">
        <f>(H430-G430)*#REF!</f>
        <v>#REF!</v>
      </c>
      <c r="L430" s="22" t="e">
        <f t="shared" si="16"/>
        <v>#REF!</v>
      </c>
    </row>
    <row r="431" spans="1:12" ht="11.25" customHeight="1">
      <c r="A431" s="29">
        <v>42783</v>
      </c>
      <c r="B431" s="30" t="s">
        <v>579</v>
      </c>
      <c r="C431" s="30" t="s">
        <v>474</v>
      </c>
      <c r="D431" s="30">
        <v>320</v>
      </c>
      <c r="E431" s="22">
        <v>11.1</v>
      </c>
      <c r="F431" s="32">
        <v>12.35</v>
      </c>
      <c r="G431" s="22">
        <v>13.6</v>
      </c>
      <c r="H431" s="16">
        <v>0</v>
      </c>
      <c r="I431" s="22" t="e">
        <f>(F431-E431)*#REF!</f>
        <v>#REF!</v>
      </c>
      <c r="J431" s="22" t="e">
        <f>(G431-F431)*#REF!</f>
        <v>#REF!</v>
      </c>
      <c r="K431" s="22">
        <v>0</v>
      </c>
      <c r="L431" s="22" t="e">
        <f t="shared" si="16"/>
        <v>#REF!</v>
      </c>
    </row>
    <row r="432" spans="1:12" ht="11.25" customHeight="1">
      <c r="A432" s="29">
        <v>42783</v>
      </c>
      <c r="B432" s="30" t="s">
        <v>13</v>
      </c>
      <c r="C432" s="30" t="s">
        <v>474</v>
      </c>
      <c r="D432" s="30">
        <v>530</v>
      </c>
      <c r="E432" s="22">
        <v>15</v>
      </c>
      <c r="F432" s="32">
        <v>16</v>
      </c>
      <c r="G432" s="22">
        <v>0</v>
      </c>
      <c r="H432" s="16">
        <v>0</v>
      </c>
      <c r="I432" s="19" t="e">
        <f>(F432-E432)*#REF!</f>
        <v>#REF!</v>
      </c>
      <c r="J432" s="22">
        <v>0</v>
      </c>
      <c r="K432" s="22" t="e">
        <f>(H432-G432)*#REF!</f>
        <v>#REF!</v>
      </c>
      <c r="L432" s="19" t="e">
        <f t="shared" si="16"/>
        <v>#REF!</v>
      </c>
    </row>
    <row r="433" spans="1:12" ht="11.25" customHeight="1">
      <c r="A433" s="29">
        <v>42782</v>
      </c>
      <c r="B433" s="30" t="s">
        <v>450</v>
      </c>
      <c r="C433" s="30" t="s">
        <v>474</v>
      </c>
      <c r="D433" s="30">
        <v>420</v>
      </c>
      <c r="E433" s="22">
        <v>12</v>
      </c>
      <c r="F433" s="32">
        <v>13</v>
      </c>
      <c r="G433" s="22">
        <v>14</v>
      </c>
      <c r="H433" s="16">
        <v>15</v>
      </c>
      <c r="I433" s="22" t="e">
        <f>(F433-E433)*#REF!</f>
        <v>#REF!</v>
      </c>
      <c r="J433" s="22" t="e">
        <f>(G433-F433)*#REF!</f>
        <v>#REF!</v>
      </c>
      <c r="K433" s="22" t="e">
        <f>(H433-G433)*#REF!</f>
        <v>#REF!</v>
      </c>
      <c r="L433" s="22" t="e">
        <f t="shared" si="16"/>
        <v>#REF!</v>
      </c>
    </row>
    <row r="434" spans="1:12" ht="11.25" customHeight="1">
      <c r="A434" s="29">
        <v>42782</v>
      </c>
      <c r="B434" s="30" t="s">
        <v>62</v>
      </c>
      <c r="C434" s="30" t="s">
        <v>474</v>
      </c>
      <c r="D434" s="30">
        <v>480</v>
      </c>
      <c r="E434" s="22">
        <v>19.100000000000001</v>
      </c>
      <c r="F434" s="32">
        <v>20.399999999999999</v>
      </c>
      <c r="G434" s="22">
        <v>21.7</v>
      </c>
      <c r="H434" s="16">
        <v>23</v>
      </c>
      <c r="I434" s="22" t="e">
        <f>(F434-E434)*#REF!</f>
        <v>#REF!</v>
      </c>
      <c r="J434" s="22" t="e">
        <f>(G434-F434)*#REF!</f>
        <v>#REF!</v>
      </c>
      <c r="K434" s="22" t="e">
        <f>(H434-G434)*#REF!</f>
        <v>#REF!</v>
      </c>
      <c r="L434" s="22" t="e">
        <f t="shared" si="16"/>
        <v>#REF!</v>
      </c>
    </row>
    <row r="435" spans="1:12" ht="11.25" customHeight="1">
      <c r="A435" s="29">
        <v>42782</v>
      </c>
      <c r="B435" s="30" t="s">
        <v>580</v>
      </c>
      <c r="C435" s="30" t="s">
        <v>474</v>
      </c>
      <c r="D435" s="30">
        <v>540</v>
      </c>
      <c r="E435" s="22">
        <v>14.2</v>
      </c>
      <c r="F435" s="32">
        <v>15.7</v>
      </c>
      <c r="G435" s="22">
        <v>17.2</v>
      </c>
      <c r="H435" s="16">
        <v>0</v>
      </c>
      <c r="I435" s="19" t="e">
        <f>(F435-E435)*#REF!</f>
        <v>#REF!</v>
      </c>
      <c r="J435" s="22" t="e">
        <f>(G435-F435)*#REF!</f>
        <v>#REF!</v>
      </c>
      <c r="K435" s="22">
        <v>0</v>
      </c>
      <c r="L435" s="19" t="e">
        <f t="shared" si="16"/>
        <v>#REF!</v>
      </c>
    </row>
    <row r="436" spans="1:12" ht="11.25" customHeight="1">
      <c r="A436" s="29">
        <v>42782</v>
      </c>
      <c r="B436" s="30" t="s">
        <v>491</v>
      </c>
      <c r="C436" s="30" t="s">
        <v>474</v>
      </c>
      <c r="D436" s="30">
        <v>300</v>
      </c>
      <c r="E436" s="22">
        <v>12.9</v>
      </c>
      <c r="F436" s="32">
        <v>13.55</v>
      </c>
      <c r="G436" s="22">
        <v>0</v>
      </c>
      <c r="H436" s="16">
        <v>0</v>
      </c>
      <c r="I436" s="22" t="e">
        <f>(F436-E436)*#REF!</f>
        <v>#REF!</v>
      </c>
      <c r="J436" s="22">
        <v>0</v>
      </c>
      <c r="K436" s="22">
        <v>0</v>
      </c>
      <c r="L436" s="22" t="e">
        <f t="shared" si="16"/>
        <v>#REF!</v>
      </c>
    </row>
    <row r="437" spans="1:12" ht="11.25" customHeight="1">
      <c r="A437" s="29">
        <v>42781</v>
      </c>
      <c r="B437" s="30" t="s">
        <v>239</v>
      </c>
      <c r="C437" s="30" t="s">
        <v>474</v>
      </c>
      <c r="D437" s="30">
        <v>90</v>
      </c>
      <c r="E437" s="22">
        <v>5</v>
      </c>
      <c r="F437" s="32">
        <v>5.3</v>
      </c>
      <c r="G437" s="22">
        <v>5.6</v>
      </c>
      <c r="H437" s="16">
        <v>5.9</v>
      </c>
      <c r="I437" s="19" t="e">
        <f>(F437-E437)*#REF!</f>
        <v>#REF!</v>
      </c>
      <c r="J437" s="22" t="e">
        <f>(G437-F437)*#REF!</f>
        <v>#REF!</v>
      </c>
      <c r="K437" s="22" t="e">
        <f>(H437-G437)*#REF!</f>
        <v>#REF!</v>
      </c>
      <c r="L437" s="19" t="e">
        <f t="shared" si="16"/>
        <v>#REF!</v>
      </c>
    </row>
    <row r="438" spans="1:12" ht="11.25" customHeight="1">
      <c r="A438" s="29">
        <v>42781</v>
      </c>
      <c r="B438" s="30" t="s">
        <v>581</v>
      </c>
      <c r="C438" s="30" t="s">
        <v>474</v>
      </c>
      <c r="D438" s="30">
        <v>660</v>
      </c>
      <c r="E438" s="22">
        <v>17</v>
      </c>
      <c r="F438" s="32">
        <v>20</v>
      </c>
      <c r="G438" s="22">
        <v>23</v>
      </c>
      <c r="H438" s="16">
        <v>26</v>
      </c>
      <c r="I438" s="22" t="e">
        <f>(F438-E438)*#REF!</f>
        <v>#REF!</v>
      </c>
      <c r="J438" s="22" t="e">
        <f>(G438-F438)*#REF!</f>
        <v>#REF!</v>
      </c>
      <c r="K438" s="22" t="e">
        <f>(H438-G438)*#REF!</f>
        <v>#REF!</v>
      </c>
      <c r="L438" s="22" t="e">
        <f t="shared" si="16"/>
        <v>#REF!</v>
      </c>
    </row>
    <row r="439" spans="1:12" ht="11.25" customHeight="1">
      <c r="A439" s="29">
        <v>42781</v>
      </c>
      <c r="B439" s="30" t="s">
        <v>491</v>
      </c>
      <c r="C439" s="30" t="s">
        <v>474</v>
      </c>
      <c r="D439" s="30">
        <v>300</v>
      </c>
      <c r="E439" s="22">
        <v>8.8000000000000007</v>
      </c>
      <c r="F439" s="32">
        <v>9.4499999999999993</v>
      </c>
      <c r="G439" s="22">
        <v>10.1</v>
      </c>
      <c r="H439" s="16">
        <v>0</v>
      </c>
      <c r="I439" s="22" t="e">
        <f>(F439-E439)*#REF!</f>
        <v>#REF!</v>
      </c>
      <c r="J439" s="22" t="e">
        <f>(G439-F439)*#REF!</f>
        <v>#REF!</v>
      </c>
      <c r="K439" s="22">
        <v>0</v>
      </c>
      <c r="L439" s="22" t="e">
        <f t="shared" si="16"/>
        <v>#REF!</v>
      </c>
    </row>
    <row r="440" spans="1:12" ht="11.25" customHeight="1">
      <c r="A440" s="29">
        <v>42781</v>
      </c>
      <c r="B440" s="30" t="s">
        <v>13</v>
      </c>
      <c r="C440" s="30" t="s">
        <v>474</v>
      </c>
      <c r="D440" s="30">
        <v>540</v>
      </c>
      <c r="E440" s="22">
        <v>12</v>
      </c>
      <c r="F440" s="32">
        <v>13</v>
      </c>
      <c r="G440" s="22">
        <v>0</v>
      </c>
      <c r="H440" s="16">
        <v>0</v>
      </c>
      <c r="I440" s="19" t="e">
        <f>(F440-E440)*#REF!</f>
        <v>#REF!</v>
      </c>
      <c r="J440" s="22">
        <v>0</v>
      </c>
      <c r="K440" s="22" t="e">
        <f>(H440-G440)*#REF!</f>
        <v>#REF!</v>
      </c>
      <c r="L440" s="19" t="e">
        <f t="shared" si="16"/>
        <v>#REF!</v>
      </c>
    </row>
    <row r="441" spans="1:12" ht="11.25" customHeight="1">
      <c r="A441" s="29">
        <v>42781</v>
      </c>
      <c r="B441" s="30" t="s">
        <v>446</v>
      </c>
      <c r="C441" s="30" t="s">
        <v>474</v>
      </c>
      <c r="D441" s="30">
        <v>250</v>
      </c>
      <c r="E441" s="22">
        <v>8.6</v>
      </c>
      <c r="F441" s="32">
        <v>9.1999999999999993</v>
      </c>
      <c r="G441" s="22">
        <v>0</v>
      </c>
      <c r="H441" s="16">
        <v>0</v>
      </c>
      <c r="I441" s="22" t="e">
        <f>(F441-E441)*#REF!</f>
        <v>#REF!</v>
      </c>
      <c r="J441" s="22">
        <v>0</v>
      </c>
      <c r="K441" s="22" t="e">
        <f>(H441-G441)*#REF!</f>
        <v>#REF!</v>
      </c>
      <c r="L441" s="22" t="e">
        <f t="shared" si="16"/>
        <v>#REF!</v>
      </c>
    </row>
    <row r="442" spans="1:12" ht="11.25" customHeight="1">
      <c r="A442" s="29">
        <v>42781</v>
      </c>
      <c r="B442" s="30" t="s">
        <v>239</v>
      </c>
      <c r="C442" s="30" t="s">
        <v>474</v>
      </c>
      <c r="D442" s="30">
        <v>90</v>
      </c>
      <c r="E442" s="22">
        <v>5.2</v>
      </c>
      <c r="F442" s="32">
        <v>5.45</v>
      </c>
      <c r="G442" s="22">
        <v>0</v>
      </c>
      <c r="H442" s="16">
        <v>0</v>
      </c>
      <c r="I442" s="19" t="e">
        <f>(F442-E442)*#REF!</f>
        <v>#REF!</v>
      </c>
      <c r="J442" s="22">
        <v>0</v>
      </c>
      <c r="K442" s="22" t="e">
        <f>(H442-G442)*#REF!</f>
        <v>#REF!</v>
      </c>
      <c r="L442" s="19" t="e">
        <f t="shared" ref="L442:L451" si="17">(I442+J442+K442)</f>
        <v>#REF!</v>
      </c>
    </row>
    <row r="443" spans="1:12" ht="11.25" customHeight="1">
      <c r="A443" s="29">
        <v>42781</v>
      </c>
      <c r="B443" s="30" t="s">
        <v>582</v>
      </c>
      <c r="C443" s="30" t="s">
        <v>474</v>
      </c>
      <c r="D443" s="30">
        <v>720</v>
      </c>
      <c r="E443" s="22">
        <v>19</v>
      </c>
      <c r="F443" s="32">
        <v>19.25</v>
      </c>
      <c r="G443" s="22">
        <v>0</v>
      </c>
      <c r="H443" s="16">
        <v>0</v>
      </c>
      <c r="I443" s="22" t="e">
        <f>(F443-E443)*#REF!</f>
        <v>#REF!</v>
      </c>
      <c r="J443" s="22">
        <v>0</v>
      </c>
      <c r="K443" s="22" t="e">
        <f>(H443-G443)*#REF!</f>
        <v>#REF!</v>
      </c>
      <c r="L443" s="22" t="e">
        <f t="shared" si="17"/>
        <v>#REF!</v>
      </c>
    </row>
    <row r="444" spans="1:12" ht="11.25" customHeight="1">
      <c r="A444" s="29">
        <v>42781</v>
      </c>
      <c r="B444" s="30" t="s">
        <v>13</v>
      </c>
      <c r="C444" s="30" t="s">
        <v>474</v>
      </c>
      <c r="D444" s="30">
        <v>540</v>
      </c>
      <c r="E444" s="22">
        <v>14.5</v>
      </c>
      <c r="F444" s="32">
        <v>12.5</v>
      </c>
      <c r="G444" s="22">
        <v>0</v>
      </c>
      <c r="H444" s="16">
        <v>0</v>
      </c>
      <c r="I444" s="23" t="e">
        <f>(F444-E444)*#REF!</f>
        <v>#REF!</v>
      </c>
      <c r="J444" s="22">
        <v>0</v>
      </c>
      <c r="K444" s="22" t="e">
        <f>(H444-G444)*#REF!</f>
        <v>#REF!</v>
      </c>
      <c r="L444" s="23" t="e">
        <f t="shared" si="17"/>
        <v>#REF!</v>
      </c>
    </row>
    <row r="445" spans="1:12" ht="11.25" customHeight="1">
      <c r="A445" s="29">
        <v>42780</v>
      </c>
      <c r="B445" s="30" t="s">
        <v>481</v>
      </c>
      <c r="C445" s="30" t="s">
        <v>474</v>
      </c>
      <c r="D445" s="30">
        <v>560</v>
      </c>
      <c r="E445" s="22">
        <v>16.5</v>
      </c>
      <c r="F445" s="32">
        <v>17.5</v>
      </c>
      <c r="G445" s="22">
        <v>18.5</v>
      </c>
      <c r="H445" s="16">
        <v>19.5</v>
      </c>
      <c r="I445" s="22" t="e">
        <f>(F445-E445)*#REF!</f>
        <v>#REF!</v>
      </c>
      <c r="J445" s="22" t="e">
        <f>(G445-F445)*#REF!</f>
        <v>#REF!</v>
      </c>
      <c r="K445" s="22" t="e">
        <f>(H445-G445)*#REF!</f>
        <v>#REF!</v>
      </c>
      <c r="L445" s="22" t="e">
        <f t="shared" si="17"/>
        <v>#REF!</v>
      </c>
    </row>
    <row r="446" spans="1:12" ht="11.25" customHeight="1">
      <c r="A446" s="29">
        <v>42780</v>
      </c>
      <c r="B446" s="30" t="s">
        <v>557</v>
      </c>
      <c r="C446" s="30" t="s">
        <v>474</v>
      </c>
      <c r="D446" s="30">
        <v>145</v>
      </c>
      <c r="E446" s="22">
        <v>5.7</v>
      </c>
      <c r="F446" s="32">
        <v>6.05</v>
      </c>
      <c r="G446" s="22">
        <v>6.4</v>
      </c>
      <c r="H446" s="16">
        <v>6.75</v>
      </c>
      <c r="I446" s="22" t="e">
        <f>(F446-E446)*#REF!</f>
        <v>#REF!</v>
      </c>
      <c r="J446" s="22" t="e">
        <f>(G446-F446)*#REF!</f>
        <v>#REF!</v>
      </c>
      <c r="K446" s="22" t="e">
        <f>(H446-G446)*#REF!</f>
        <v>#REF!</v>
      </c>
      <c r="L446" s="22" t="e">
        <f t="shared" si="17"/>
        <v>#REF!</v>
      </c>
    </row>
    <row r="447" spans="1:12" ht="11.25" customHeight="1">
      <c r="A447" s="29">
        <v>42780</v>
      </c>
      <c r="B447" s="30" t="s">
        <v>130</v>
      </c>
      <c r="C447" s="30" t="s">
        <v>474</v>
      </c>
      <c r="D447" s="30">
        <v>105</v>
      </c>
      <c r="E447" s="22">
        <v>7</v>
      </c>
      <c r="F447" s="32">
        <v>7.3</v>
      </c>
      <c r="G447" s="22">
        <v>7.6</v>
      </c>
      <c r="H447" s="16">
        <v>7.9</v>
      </c>
      <c r="I447" s="22" t="e">
        <f>(F447-E447)*#REF!</f>
        <v>#REF!</v>
      </c>
      <c r="J447" s="22" t="e">
        <f>(G447-F447)*#REF!</f>
        <v>#REF!</v>
      </c>
      <c r="K447" s="22" t="e">
        <f>(H447-G447)*#REF!</f>
        <v>#REF!</v>
      </c>
      <c r="L447" s="22" t="e">
        <f t="shared" si="17"/>
        <v>#REF!</v>
      </c>
    </row>
    <row r="448" spans="1:12" ht="11.25" customHeight="1">
      <c r="A448" s="29">
        <v>42780</v>
      </c>
      <c r="B448" s="30" t="s">
        <v>16</v>
      </c>
      <c r="C448" s="30" t="s">
        <v>474</v>
      </c>
      <c r="D448" s="30">
        <v>700</v>
      </c>
      <c r="E448" s="22">
        <v>35.5</v>
      </c>
      <c r="F448" s="32">
        <v>36.5</v>
      </c>
      <c r="G448" s="22">
        <v>37.5</v>
      </c>
      <c r="H448" s="16">
        <v>38.5</v>
      </c>
      <c r="I448" s="22" t="e">
        <f>(F448-E448)*#REF!</f>
        <v>#REF!</v>
      </c>
      <c r="J448" s="22" t="e">
        <f>(G448-F448)*#REF!</f>
        <v>#REF!</v>
      </c>
      <c r="K448" s="22" t="e">
        <f>(H448-G448)*#REF!</f>
        <v>#REF!</v>
      </c>
      <c r="L448" s="22" t="e">
        <f t="shared" si="17"/>
        <v>#REF!</v>
      </c>
    </row>
    <row r="449" spans="1:12" ht="11.25" customHeight="1">
      <c r="A449" s="29">
        <v>42780</v>
      </c>
      <c r="B449" s="30" t="s">
        <v>481</v>
      </c>
      <c r="C449" s="30" t="s">
        <v>474</v>
      </c>
      <c r="D449" s="30">
        <v>570</v>
      </c>
      <c r="E449" s="22">
        <v>17.600000000000001</v>
      </c>
      <c r="F449" s="32">
        <v>18.600000000000001</v>
      </c>
      <c r="G449" s="22">
        <v>19.600000000000001</v>
      </c>
      <c r="H449" s="16">
        <v>0</v>
      </c>
      <c r="I449" s="22" t="e">
        <f>(F449-E449)*#REF!</f>
        <v>#REF!</v>
      </c>
      <c r="J449" s="22" t="e">
        <f>(G449-F449)*#REF!</f>
        <v>#REF!</v>
      </c>
      <c r="K449" s="22">
        <v>0</v>
      </c>
      <c r="L449" s="22" t="e">
        <f t="shared" si="17"/>
        <v>#REF!</v>
      </c>
    </row>
    <row r="450" spans="1:12" ht="11.25" customHeight="1">
      <c r="A450" s="29">
        <v>42780</v>
      </c>
      <c r="B450" s="30" t="s">
        <v>16</v>
      </c>
      <c r="C450" s="30" t="s">
        <v>474</v>
      </c>
      <c r="D450" s="30">
        <v>720</v>
      </c>
      <c r="E450" s="22">
        <v>26</v>
      </c>
      <c r="F450" s="32">
        <v>27</v>
      </c>
      <c r="G450" s="22">
        <v>0</v>
      </c>
      <c r="H450" s="16">
        <v>0</v>
      </c>
      <c r="I450" s="22" t="e">
        <f>(F450-E450)*#REF!</f>
        <v>#REF!</v>
      </c>
      <c r="J450" s="22">
        <v>0</v>
      </c>
      <c r="K450" s="22" t="e">
        <f>(H450-G450)*#REF!</f>
        <v>#REF!</v>
      </c>
      <c r="L450" s="22" t="e">
        <f t="shared" si="17"/>
        <v>#REF!</v>
      </c>
    </row>
    <row r="451" spans="1:12" ht="11.25" customHeight="1">
      <c r="A451" s="29">
        <v>42780</v>
      </c>
      <c r="B451" s="30" t="s">
        <v>64</v>
      </c>
      <c r="C451" s="30" t="s">
        <v>474</v>
      </c>
      <c r="D451" s="30">
        <v>175</v>
      </c>
      <c r="E451" s="22">
        <v>9</v>
      </c>
      <c r="F451" s="32">
        <v>9.5500000000000007</v>
      </c>
      <c r="G451" s="22">
        <v>0</v>
      </c>
      <c r="H451" s="16">
        <v>0</v>
      </c>
      <c r="I451" s="22" t="e">
        <f>(F451-E451)*#REF!</f>
        <v>#REF!</v>
      </c>
      <c r="J451" s="22">
        <v>0</v>
      </c>
      <c r="K451" s="22" t="e">
        <f>(H451-G451)*#REF!</f>
        <v>#REF!</v>
      </c>
      <c r="L451" s="22" t="e">
        <f t="shared" si="17"/>
        <v>#REF!</v>
      </c>
    </row>
    <row r="452" spans="1:12" ht="11.25" customHeight="1">
      <c r="A452" s="29">
        <v>42780</v>
      </c>
      <c r="B452" s="30" t="s">
        <v>21</v>
      </c>
      <c r="C452" s="30" t="s">
        <v>474</v>
      </c>
      <c r="D452" s="30">
        <v>145</v>
      </c>
      <c r="E452" s="22">
        <v>8.8000000000000007</v>
      </c>
      <c r="F452" s="32">
        <v>7.6</v>
      </c>
      <c r="G452" s="22">
        <v>0</v>
      </c>
      <c r="H452" s="16">
        <v>0</v>
      </c>
      <c r="I452" s="23" t="e">
        <f>(F452-E452)*#REF!</f>
        <v>#REF!</v>
      </c>
      <c r="J452" s="22">
        <v>0</v>
      </c>
      <c r="K452" s="22" t="e">
        <f>(H452-G452)*#REF!</f>
        <v>#REF!</v>
      </c>
      <c r="L452" s="23" t="e">
        <f>(I452+J452+K452)</f>
        <v>#REF!</v>
      </c>
    </row>
    <row r="453" spans="1:12" ht="11.25" customHeight="1">
      <c r="A453" s="29">
        <v>42780</v>
      </c>
      <c r="B453" s="30" t="s">
        <v>583</v>
      </c>
      <c r="C453" s="30" t="s">
        <v>474</v>
      </c>
      <c r="D453" s="30">
        <v>140</v>
      </c>
      <c r="E453" s="22">
        <v>5.8</v>
      </c>
      <c r="F453" s="32">
        <v>4.9000000000000004</v>
      </c>
      <c r="G453" s="22">
        <v>0</v>
      </c>
      <c r="H453" s="16">
        <v>0</v>
      </c>
      <c r="I453" s="23" t="e">
        <f>(F453-E453)*#REF!</f>
        <v>#REF!</v>
      </c>
      <c r="J453" s="22">
        <v>0</v>
      </c>
      <c r="K453" s="22" t="e">
        <f>(H453-G453)*#REF!</f>
        <v>#REF!</v>
      </c>
      <c r="L453" s="23" t="e">
        <f>(I453+J453+K453)</f>
        <v>#REF!</v>
      </c>
    </row>
    <row r="454" spans="1:12" ht="11.25" customHeight="1">
      <c r="A454" s="29">
        <v>42779</v>
      </c>
      <c r="B454" s="30" t="s">
        <v>464</v>
      </c>
      <c r="C454" s="30" t="s">
        <v>474</v>
      </c>
      <c r="D454" s="30">
        <v>1400</v>
      </c>
      <c r="E454" s="22">
        <v>40.5</v>
      </c>
      <c r="F454" s="32">
        <v>43.5</v>
      </c>
      <c r="G454" s="22">
        <v>46.5</v>
      </c>
      <c r="H454" s="16">
        <v>49.5</v>
      </c>
      <c r="I454" s="22" t="e">
        <f>(F454-E454)*#REF!</f>
        <v>#REF!</v>
      </c>
      <c r="J454" s="22" t="e">
        <f>(G454-F454)*#REF!</f>
        <v>#REF!</v>
      </c>
      <c r="K454" s="22" t="e">
        <f>(H454-G454)*#REF!</f>
        <v>#REF!</v>
      </c>
      <c r="L454" s="22" t="e">
        <f t="shared" ref="L454:L459" si="18">(I454+J454+K454)</f>
        <v>#REF!</v>
      </c>
    </row>
    <row r="455" spans="1:12" ht="11.25" customHeight="1">
      <c r="A455" s="29">
        <v>42779</v>
      </c>
      <c r="B455" s="30" t="s">
        <v>584</v>
      </c>
      <c r="C455" s="30" t="s">
        <v>474</v>
      </c>
      <c r="D455" s="30">
        <v>155</v>
      </c>
      <c r="E455" s="22">
        <v>5.7</v>
      </c>
      <c r="F455" s="32">
        <v>6</v>
      </c>
      <c r="G455" s="22">
        <v>6.3</v>
      </c>
      <c r="H455" s="16">
        <v>6.6</v>
      </c>
      <c r="I455" s="22" t="e">
        <f>(F455-E455)*#REF!</f>
        <v>#REF!</v>
      </c>
      <c r="J455" s="22" t="e">
        <f>(G455-F455)*#REF!</f>
        <v>#REF!</v>
      </c>
      <c r="K455" s="22" t="e">
        <f>(H455-G455)*#REF!</f>
        <v>#REF!</v>
      </c>
      <c r="L455" s="22" t="e">
        <f t="shared" si="18"/>
        <v>#REF!</v>
      </c>
    </row>
    <row r="456" spans="1:12" ht="11.25" customHeight="1">
      <c r="A456" s="29">
        <v>42779</v>
      </c>
      <c r="B456" s="30" t="s">
        <v>13</v>
      </c>
      <c r="C456" s="30" t="s">
        <v>474</v>
      </c>
      <c r="D456" s="30">
        <v>570</v>
      </c>
      <c r="E456" s="22">
        <v>14.2</v>
      </c>
      <c r="F456" s="32">
        <v>15.2</v>
      </c>
      <c r="G456" s="22">
        <v>16.2</v>
      </c>
      <c r="H456" s="16">
        <v>17.2</v>
      </c>
      <c r="I456" s="22" t="e">
        <f>(F456-E456)*#REF!</f>
        <v>#REF!</v>
      </c>
      <c r="J456" s="22" t="e">
        <f>(G456-F456)*#REF!</f>
        <v>#REF!</v>
      </c>
      <c r="K456" s="22" t="e">
        <f>(H456-G456)*#REF!</f>
        <v>#REF!</v>
      </c>
      <c r="L456" s="22" t="e">
        <f t="shared" si="18"/>
        <v>#REF!</v>
      </c>
    </row>
    <row r="457" spans="1:12" ht="11.25" customHeight="1">
      <c r="A457" s="29">
        <v>42779</v>
      </c>
      <c r="B457" s="30" t="s">
        <v>46</v>
      </c>
      <c r="C457" s="30" t="s">
        <v>474</v>
      </c>
      <c r="D457" s="30">
        <v>160</v>
      </c>
      <c r="E457" s="22">
        <v>6.9</v>
      </c>
      <c r="F457" s="32">
        <v>7.3</v>
      </c>
      <c r="G457" s="22">
        <v>7.7</v>
      </c>
      <c r="H457" s="16">
        <v>8.1</v>
      </c>
      <c r="I457" s="22" t="e">
        <f>(F457-E457)*#REF!</f>
        <v>#REF!</v>
      </c>
      <c r="J457" s="22" t="e">
        <f>(G457-F457)*#REF!</f>
        <v>#REF!</v>
      </c>
      <c r="K457" s="22" t="e">
        <f>(H457-G457)*#REF!</f>
        <v>#REF!</v>
      </c>
      <c r="L457" s="22" t="e">
        <f t="shared" si="18"/>
        <v>#REF!</v>
      </c>
    </row>
    <row r="458" spans="1:12" ht="11.25" customHeight="1">
      <c r="A458" s="29">
        <v>42779</v>
      </c>
      <c r="B458" s="30" t="s">
        <v>61</v>
      </c>
      <c r="C458" s="30" t="s">
        <v>474</v>
      </c>
      <c r="D458" s="30">
        <v>470</v>
      </c>
      <c r="E458" s="22">
        <v>12.5</v>
      </c>
      <c r="F458" s="32">
        <v>13.5</v>
      </c>
      <c r="G458" s="22">
        <v>0</v>
      </c>
      <c r="H458" s="16">
        <v>0</v>
      </c>
      <c r="I458" s="22" t="e">
        <f>(F458-E458)*#REF!</f>
        <v>#REF!</v>
      </c>
      <c r="J458" s="22">
        <v>0</v>
      </c>
      <c r="K458" s="22" t="e">
        <f>(H458-G458)*#REF!</f>
        <v>#REF!</v>
      </c>
      <c r="L458" s="22" t="e">
        <f>(I458+J458+K458)</f>
        <v>#REF!</v>
      </c>
    </row>
    <row r="459" spans="1:12" ht="11.25" customHeight="1">
      <c r="A459" s="29">
        <v>42779</v>
      </c>
      <c r="B459" s="30" t="s">
        <v>23</v>
      </c>
      <c r="C459" s="30" t="s">
        <v>474</v>
      </c>
      <c r="D459" s="30">
        <v>145</v>
      </c>
      <c r="E459" s="22">
        <v>4.7</v>
      </c>
      <c r="F459" s="32">
        <v>4.95</v>
      </c>
      <c r="G459" s="22">
        <v>0</v>
      </c>
      <c r="H459" s="16">
        <v>0</v>
      </c>
      <c r="I459" s="22" t="e">
        <f>(F459-E459)*#REF!</f>
        <v>#REF!</v>
      </c>
      <c r="J459" s="22">
        <v>0</v>
      </c>
      <c r="K459" s="22" t="e">
        <f>(H459-G459)*#REF!</f>
        <v>#REF!</v>
      </c>
      <c r="L459" s="22" t="e">
        <f t="shared" si="18"/>
        <v>#REF!</v>
      </c>
    </row>
    <row r="460" spans="1:12" ht="11.25" customHeight="1">
      <c r="A460" s="29">
        <v>42776</v>
      </c>
      <c r="B460" s="30" t="s">
        <v>13</v>
      </c>
      <c r="C460" s="30" t="s">
        <v>474</v>
      </c>
      <c r="D460" s="30">
        <v>550</v>
      </c>
      <c r="E460" s="22">
        <v>23.1</v>
      </c>
      <c r="F460" s="32">
        <v>24.1</v>
      </c>
      <c r="G460" s="22">
        <v>25.1</v>
      </c>
      <c r="H460" s="16">
        <v>26.1</v>
      </c>
      <c r="I460" s="22" t="e">
        <f>(F460-E460)*#REF!</f>
        <v>#REF!</v>
      </c>
      <c r="J460" s="22" t="e">
        <f>(G460-F460)*#REF!</f>
        <v>#REF!</v>
      </c>
      <c r="K460" s="22" t="e">
        <f>(H460-G460)*#REF!</f>
        <v>#REF!</v>
      </c>
      <c r="L460" s="22" t="e">
        <f>(I460+J460+K460)</f>
        <v>#REF!</v>
      </c>
    </row>
    <row r="461" spans="1:12" ht="11.25" customHeight="1">
      <c r="A461" s="29">
        <v>42776</v>
      </c>
      <c r="B461" s="30" t="s">
        <v>457</v>
      </c>
      <c r="C461" s="30" t="s">
        <v>474</v>
      </c>
      <c r="D461" s="30">
        <v>410</v>
      </c>
      <c r="E461" s="22">
        <v>12.75</v>
      </c>
      <c r="F461" s="32">
        <v>13.75</v>
      </c>
      <c r="G461" s="22">
        <v>14.75</v>
      </c>
      <c r="H461" s="16">
        <v>0</v>
      </c>
      <c r="I461" s="22" t="e">
        <f>(F461-E461)*#REF!</f>
        <v>#REF!</v>
      </c>
      <c r="J461" s="22" t="e">
        <f>(G461-F461)*#REF!</f>
        <v>#REF!</v>
      </c>
      <c r="K461" s="22">
        <v>0</v>
      </c>
      <c r="L461" s="22" t="e">
        <f>(I461+J461+K461)</f>
        <v>#REF!</v>
      </c>
    </row>
    <row r="462" spans="1:12" ht="11.25" customHeight="1">
      <c r="A462" s="29">
        <v>42776</v>
      </c>
      <c r="B462" s="30" t="s">
        <v>581</v>
      </c>
      <c r="C462" s="30" t="s">
        <v>474</v>
      </c>
      <c r="D462" s="30">
        <v>700</v>
      </c>
      <c r="E462" s="22">
        <v>25</v>
      </c>
      <c r="F462" s="32">
        <v>28</v>
      </c>
      <c r="G462" s="22">
        <v>0</v>
      </c>
      <c r="H462" s="16">
        <v>0</v>
      </c>
      <c r="I462" s="22" t="e">
        <f>(F462-E462)*#REF!</f>
        <v>#REF!</v>
      </c>
      <c r="J462" s="22">
        <v>0</v>
      </c>
      <c r="K462" s="22">
        <v>0</v>
      </c>
      <c r="L462" s="22" t="e">
        <f>(I462+J462+K462)</f>
        <v>#REF!</v>
      </c>
    </row>
    <row r="463" spans="1:12" ht="11.25" customHeight="1">
      <c r="A463" s="29">
        <v>42776</v>
      </c>
      <c r="B463" s="30" t="s">
        <v>53</v>
      </c>
      <c r="C463" s="30" t="s">
        <v>474</v>
      </c>
      <c r="D463" s="30">
        <v>150</v>
      </c>
      <c r="E463" s="22">
        <v>9.5</v>
      </c>
      <c r="F463" s="32">
        <v>9.9</v>
      </c>
      <c r="G463" s="22">
        <v>0</v>
      </c>
      <c r="H463" s="16">
        <v>0</v>
      </c>
      <c r="I463" s="22" t="e">
        <f>(F463-E463)*#REF!</f>
        <v>#REF!</v>
      </c>
      <c r="J463" s="22">
        <v>0</v>
      </c>
      <c r="K463" s="22" t="e">
        <f>(H463-G463)*#REF!</f>
        <v>#REF!</v>
      </c>
      <c r="L463" s="22" t="e">
        <f>(I463+J463+K463)</f>
        <v>#REF!</v>
      </c>
    </row>
    <row r="464" spans="1:12" ht="11.25" customHeight="1">
      <c r="A464" s="29">
        <v>42776</v>
      </c>
      <c r="B464" s="30" t="s">
        <v>66</v>
      </c>
      <c r="C464" s="30" t="s">
        <v>474</v>
      </c>
      <c r="D464" s="30">
        <v>520</v>
      </c>
      <c r="E464" s="22">
        <v>21.25</v>
      </c>
      <c r="F464" s="32">
        <v>21.25</v>
      </c>
      <c r="G464" s="22">
        <v>0</v>
      </c>
      <c r="H464" s="16">
        <v>0</v>
      </c>
      <c r="I464" s="22" t="e">
        <f>(F464-E464)*#REF!</f>
        <v>#REF!</v>
      </c>
      <c r="J464" s="22">
        <v>0</v>
      </c>
      <c r="K464" s="22" t="e">
        <f>(H464-G464)*#REF!</f>
        <v>#REF!</v>
      </c>
      <c r="L464" s="22" t="e">
        <f>(I464+J464+K464)</f>
        <v>#REF!</v>
      </c>
    </row>
    <row r="465" spans="1:12" ht="11.25" customHeight="1">
      <c r="A465" s="29">
        <v>42775</v>
      </c>
      <c r="B465" s="30" t="s">
        <v>284</v>
      </c>
      <c r="C465" s="30" t="s">
        <v>474</v>
      </c>
      <c r="D465" s="30">
        <v>1020</v>
      </c>
      <c r="E465" s="22">
        <v>38</v>
      </c>
      <c r="F465" s="32">
        <v>40</v>
      </c>
      <c r="G465" s="22">
        <v>42</v>
      </c>
      <c r="H465" s="16">
        <v>44</v>
      </c>
      <c r="I465" s="22" t="e">
        <f>(F465-E465)*#REF!</f>
        <v>#REF!</v>
      </c>
      <c r="J465" s="22" t="e">
        <f>(G465-F465)*#REF!</f>
        <v>#REF!</v>
      </c>
      <c r="K465" s="22" t="e">
        <f>(H465-G465)*#REF!</f>
        <v>#REF!</v>
      </c>
      <c r="L465" s="22" t="e">
        <f t="shared" ref="L465:L528" si="19">(I465+J465+K465)</f>
        <v>#REF!</v>
      </c>
    </row>
    <row r="466" spans="1:12" ht="11.25" customHeight="1">
      <c r="A466" s="29">
        <v>42775</v>
      </c>
      <c r="B466" s="30" t="s">
        <v>63</v>
      </c>
      <c r="C466" s="30" t="s">
        <v>474</v>
      </c>
      <c r="D466" s="30">
        <v>480</v>
      </c>
      <c r="E466" s="22">
        <v>19</v>
      </c>
      <c r="F466" s="32">
        <v>20</v>
      </c>
      <c r="G466" s="22">
        <v>21</v>
      </c>
      <c r="H466" s="16">
        <v>22</v>
      </c>
      <c r="I466" s="22" t="e">
        <f>(F466-E466)*#REF!</f>
        <v>#REF!</v>
      </c>
      <c r="J466" s="22" t="e">
        <f>(G466-F466)*#REF!</f>
        <v>#REF!</v>
      </c>
      <c r="K466" s="22" t="e">
        <f>(H466-G466)*#REF!</f>
        <v>#REF!</v>
      </c>
      <c r="L466" s="22" t="e">
        <f t="shared" si="19"/>
        <v>#REF!</v>
      </c>
    </row>
    <row r="467" spans="1:12" ht="11.25" customHeight="1">
      <c r="A467" s="29">
        <v>42775</v>
      </c>
      <c r="B467" s="30" t="s">
        <v>438</v>
      </c>
      <c r="C467" s="30" t="s">
        <v>474</v>
      </c>
      <c r="D467" s="30">
        <v>400</v>
      </c>
      <c r="E467" s="22">
        <v>30</v>
      </c>
      <c r="F467" s="32">
        <v>31.7</v>
      </c>
      <c r="G467" s="22">
        <v>33.4</v>
      </c>
      <c r="H467" s="16">
        <v>35.1</v>
      </c>
      <c r="I467" s="22" t="e">
        <f>(F467-E467)*#REF!</f>
        <v>#REF!</v>
      </c>
      <c r="J467" s="22" t="e">
        <f>(G467-F467)*#REF!</f>
        <v>#REF!</v>
      </c>
      <c r="K467" s="22" t="e">
        <f>(H467-G467)*#REF!</f>
        <v>#REF!</v>
      </c>
      <c r="L467" s="22" t="e">
        <f t="shared" si="19"/>
        <v>#REF!</v>
      </c>
    </row>
    <row r="468" spans="1:12" ht="11.25" customHeight="1">
      <c r="A468" s="29">
        <v>42775</v>
      </c>
      <c r="B468" s="30" t="s">
        <v>448</v>
      </c>
      <c r="C468" s="30" t="s">
        <v>474</v>
      </c>
      <c r="D468" s="30">
        <v>480</v>
      </c>
      <c r="E468" s="22">
        <v>27.85</v>
      </c>
      <c r="F468" s="32">
        <v>29.15</v>
      </c>
      <c r="G468" s="22">
        <v>30.45</v>
      </c>
      <c r="H468" s="16">
        <v>0</v>
      </c>
      <c r="I468" s="22" t="e">
        <f>(F468-E468)*#REF!</f>
        <v>#REF!</v>
      </c>
      <c r="J468" s="22" t="e">
        <f>(G468-F468)*#REF!</f>
        <v>#REF!</v>
      </c>
      <c r="K468" s="22">
        <v>0</v>
      </c>
      <c r="L468" s="22" t="e">
        <f t="shared" si="19"/>
        <v>#REF!</v>
      </c>
    </row>
    <row r="469" spans="1:12" ht="11.25" customHeight="1">
      <c r="A469" s="29">
        <v>42775</v>
      </c>
      <c r="B469" s="30" t="s">
        <v>438</v>
      </c>
      <c r="C469" s="30" t="s">
        <v>474</v>
      </c>
      <c r="D469" s="30">
        <v>420</v>
      </c>
      <c r="E469" s="22">
        <v>23</v>
      </c>
      <c r="F469" s="32">
        <v>24.7</v>
      </c>
      <c r="G469" s="22">
        <v>0</v>
      </c>
      <c r="H469" s="16">
        <v>0</v>
      </c>
      <c r="I469" s="22" t="e">
        <f>(F469-E469)*#REF!</f>
        <v>#REF!</v>
      </c>
      <c r="J469" s="22">
        <v>0</v>
      </c>
      <c r="K469" s="22" t="e">
        <f>(H469-G469)*#REF!</f>
        <v>#REF!</v>
      </c>
      <c r="L469" s="22" t="e">
        <f t="shared" si="19"/>
        <v>#REF!</v>
      </c>
    </row>
    <row r="470" spans="1:12" ht="11.25" customHeight="1">
      <c r="A470" s="29">
        <v>42775</v>
      </c>
      <c r="B470" s="30" t="s">
        <v>522</v>
      </c>
      <c r="C470" s="30" t="s">
        <v>474</v>
      </c>
      <c r="D470" s="30">
        <v>105</v>
      </c>
      <c r="E470" s="22">
        <v>3.7</v>
      </c>
      <c r="F470" s="32">
        <v>3.85</v>
      </c>
      <c r="G470" s="22">
        <v>0</v>
      </c>
      <c r="H470" s="16">
        <v>0</v>
      </c>
      <c r="I470" s="22" t="e">
        <f>(F470-E470)*#REF!</f>
        <v>#REF!</v>
      </c>
      <c r="J470" s="22">
        <v>0</v>
      </c>
      <c r="K470" s="22" t="e">
        <f>(H470-G470)*#REF!</f>
        <v>#REF!</v>
      </c>
      <c r="L470" s="22" t="e">
        <f t="shared" si="19"/>
        <v>#REF!</v>
      </c>
    </row>
    <row r="471" spans="1:12" ht="11.25" customHeight="1">
      <c r="A471" s="29">
        <v>42775</v>
      </c>
      <c r="B471" s="30" t="s">
        <v>62</v>
      </c>
      <c r="C471" s="30" t="s">
        <v>474</v>
      </c>
      <c r="D471" s="30">
        <v>480</v>
      </c>
      <c r="E471" s="22">
        <v>20.5</v>
      </c>
      <c r="F471" s="32">
        <v>16.899999999999999</v>
      </c>
      <c r="G471" s="22">
        <v>0</v>
      </c>
      <c r="H471" s="16">
        <v>0</v>
      </c>
      <c r="I471" s="23" t="e">
        <f>(F471-E471)*#REF!</f>
        <v>#REF!</v>
      </c>
      <c r="J471" s="22">
        <v>0</v>
      </c>
      <c r="K471" s="22" t="e">
        <f>(H471-G471)*#REF!</f>
        <v>#REF!</v>
      </c>
      <c r="L471" s="23" t="e">
        <f t="shared" si="19"/>
        <v>#REF!</v>
      </c>
    </row>
    <row r="472" spans="1:12" ht="11.25" customHeight="1">
      <c r="A472" s="29">
        <v>42774</v>
      </c>
      <c r="B472" s="30" t="s">
        <v>13</v>
      </c>
      <c r="C472" s="30" t="s">
        <v>474</v>
      </c>
      <c r="D472" s="30">
        <v>550</v>
      </c>
      <c r="E472" s="22">
        <v>19</v>
      </c>
      <c r="F472" s="32">
        <v>20</v>
      </c>
      <c r="G472" s="22">
        <v>21</v>
      </c>
      <c r="H472" s="16">
        <v>22</v>
      </c>
      <c r="I472" s="22" t="e">
        <f>(F472-E472)*#REF!</f>
        <v>#REF!</v>
      </c>
      <c r="J472" s="22" t="e">
        <f>(G472-F472)*#REF!</f>
        <v>#REF!</v>
      </c>
      <c r="K472" s="22" t="e">
        <f>(H472-G472)*#REF!</f>
        <v>#REF!</v>
      </c>
      <c r="L472" s="22" t="e">
        <f t="shared" si="19"/>
        <v>#REF!</v>
      </c>
    </row>
    <row r="473" spans="1:12" ht="11.25" customHeight="1">
      <c r="A473" s="29">
        <v>42774</v>
      </c>
      <c r="B473" s="30" t="s">
        <v>495</v>
      </c>
      <c r="C473" s="30" t="s">
        <v>474</v>
      </c>
      <c r="D473" s="30">
        <v>150</v>
      </c>
      <c r="E473" s="22">
        <v>10.5</v>
      </c>
      <c r="F473" s="32">
        <v>10.8</v>
      </c>
      <c r="G473" s="22">
        <v>0</v>
      </c>
      <c r="H473" s="16">
        <v>0</v>
      </c>
      <c r="I473" s="22" t="e">
        <f>(F473-E473)*#REF!</f>
        <v>#REF!</v>
      </c>
      <c r="J473" s="22">
        <v>0</v>
      </c>
      <c r="K473" s="22" t="e">
        <f>(H473-G473)*#REF!</f>
        <v>#REF!</v>
      </c>
      <c r="L473" s="22" t="e">
        <f t="shared" si="19"/>
        <v>#REF!</v>
      </c>
    </row>
    <row r="474" spans="1:12" ht="11.25" customHeight="1">
      <c r="A474" s="29">
        <v>42774</v>
      </c>
      <c r="B474" s="30" t="s">
        <v>247</v>
      </c>
      <c r="C474" s="30" t="s">
        <v>474</v>
      </c>
      <c r="D474" s="30">
        <v>420</v>
      </c>
      <c r="E474" s="22">
        <v>15.7</v>
      </c>
      <c r="F474" s="32">
        <v>17</v>
      </c>
      <c r="G474" s="22">
        <v>0</v>
      </c>
      <c r="H474" s="16">
        <v>0</v>
      </c>
      <c r="I474" s="22" t="e">
        <f>(F474-E474)*#REF!</f>
        <v>#REF!</v>
      </c>
      <c r="J474" s="22">
        <v>0</v>
      </c>
      <c r="K474" s="22" t="e">
        <f>(H474-G474)*#REF!</f>
        <v>#REF!</v>
      </c>
      <c r="L474" s="22" t="e">
        <f t="shared" si="19"/>
        <v>#REF!</v>
      </c>
    </row>
    <row r="475" spans="1:12" ht="11.25" customHeight="1">
      <c r="A475" s="29">
        <v>42774</v>
      </c>
      <c r="B475" s="30" t="s">
        <v>149</v>
      </c>
      <c r="C475" s="30" t="s">
        <v>474</v>
      </c>
      <c r="D475" s="30">
        <v>500</v>
      </c>
      <c r="E475" s="22">
        <v>26</v>
      </c>
      <c r="F475" s="32">
        <v>26</v>
      </c>
      <c r="G475" s="22">
        <v>0</v>
      </c>
      <c r="H475" s="16">
        <v>0</v>
      </c>
      <c r="I475" s="22" t="e">
        <f>(F475-E475)*#REF!</f>
        <v>#REF!</v>
      </c>
      <c r="J475" s="22">
        <v>0</v>
      </c>
      <c r="K475" s="22" t="e">
        <f>(H475-G475)*#REF!</f>
        <v>#REF!</v>
      </c>
      <c r="L475" s="22" t="e">
        <f t="shared" si="19"/>
        <v>#REF!</v>
      </c>
    </row>
    <row r="476" spans="1:12" ht="11.25" customHeight="1">
      <c r="A476" s="29">
        <v>42774</v>
      </c>
      <c r="B476" s="30" t="s">
        <v>504</v>
      </c>
      <c r="C476" s="30" t="s">
        <v>474</v>
      </c>
      <c r="D476" s="30">
        <v>1000</v>
      </c>
      <c r="E476" s="22">
        <v>24</v>
      </c>
      <c r="F476" s="32">
        <v>17.399999999999999</v>
      </c>
      <c r="G476" s="22">
        <v>0</v>
      </c>
      <c r="H476" s="16">
        <v>0</v>
      </c>
      <c r="I476" s="23" t="e">
        <f>(F476-E476)*#REF!</f>
        <v>#REF!</v>
      </c>
      <c r="J476" s="22">
        <v>0</v>
      </c>
      <c r="K476" s="22" t="e">
        <f>(H476-G476)*#REF!</f>
        <v>#REF!</v>
      </c>
      <c r="L476" s="23" t="e">
        <f t="shared" si="19"/>
        <v>#REF!</v>
      </c>
    </row>
    <row r="477" spans="1:12" ht="11.25" customHeight="1">
      <c r="A477" s="29">
        <v>42773</v>
      </c>
      <c r="B477" s="30" t="s">
        <v>74</v>
      </c>
      <c r="C477" s="30" t="s">
        <v>474</v>
      </c>
      <c r="D477" s="30">
        <v>145</v>
      </c>
      <c r="E477" s="22">
        <v>10.6</v>
      </c>
      <c r="F477" s="32">
        <v>10.9</v>
      </c>
      <c r="G477" s="22">
        <v>11.2</v>
      </c>
      <c r="H477" s="16">
        <v>11.5</v>
      </c>
      <c r="I477" s="22" t="e">
        <f>(F477-E477)*#REF!</f>
        <v>#REF!</v>
      </c>
      <c r="J477" s="22" t="e">
        <f>(G477-F477)*#REF!</f>
        <v>#REF!</v>
      </c>
      <c r="K477" s="22" t="e">
        <f>(H477-G477)*#REF!</f>
        <v>#REF!</v>
      </c>
      <c r="L477" s="22" t="e">
        <f t="shared" si="19"/>
        <v>#REF!</v>
      </c>
    </row>
    <row r="478" spans="1:12" ht="11.25" customHeight="1">
      <c r="A478" s="29">
        <v>42773</v>
      </c>
      <c r="B478" s="30" t="s">
        <v>13</v>
      </c>
      <c r="C478" s="30" t="s">
        <v>474</v>
      </c>
      <c r="D478" s="30">
        <v>540</v>
      </c>
      <c r="E478" s="22">
        <v>21.5</v>
      </c>
      <c r="F478" s="32">
        <v>22.5</v>
      </c>
      <c r="G478" s="22">
        <v>23.5</v>
      </c>
      <c r="H478" s="16">
        <v>24.5</v>
      </c>
      <c r="I478" s="22" t="e">
        <f>(F478-E478)*#REF!</f>
        <v>#REF!</v>
      </c>
      <c r="J478" s="22" t="e">
        <f>(G478-F478)*#REF!</f>
        <v>#REF!</v>
      </c>
      <c r="K478" s="22" t="e">
        <f>(H478-G478)*#REF!</f>
        <v>#REF!</v>
      </c>
      <c r="L478" s="22" t="e">
        <f t="shared" si="19"/>
        <v>#REF!</v>
      </c>
    </row>
    <row r="479" spans="1:12" ht="11.25" customHeight="1">
      <c r="A479" s="29">
        <v>42773</v>
      </c>
      <c r="B479" s="30" t="s">
        <v>13</v>
      </c>
      <c r="C479" s="30" t="s">
        <v>474</v>
      </c>
      <c r="D479" s="30">
        <v>540</v>
      </c>
      <c r="E479" s="22">
        <v>25</v>
      </c>
      <c r="F479" s="32">
        <v>26</v>
      </c>
      <c r="G479" s="22">
        <v>27</v>
      </c>
      <c r="H479" s="16">
        <v>28</v>
      </c>
      <c r="I479" s="22" t="e">
        <f>(F479-E479)*#REF!</f>
        <v>#REF!</v>
      </c>
      <c r="J479" s="22" t="e">
        <f>(G479-F479)*#REF!</f>
        <v>#REF!</v>
      </c>
      <c r="K479" s="22" t="e">
        <f>(H479-G479)*#REF!</f>
        <v>#REF!</v>
      </c>
      <c r="L479" s="22" t="e">
        <f t="shared" si="19"/>
        <v>#REF!</v>
      </c>
    </row>
    <row r="480" spans="1:12" ht="11.25" customHeight="1">
      <c r="A480" s="29">
        <v>42773</v>
      </c>
      <c r="B480" s="30" t="s">
        <v>53</v>
      </c>
      <c r="C480" s="30" t="s">
        <v>474</v>
      </c>
      <c r="D480" s="30">
        <v>140</v>
      </c>
      <c r="E480" s="22">
        <v>10.7</v>
      </c>
      <c r="F480" s="32">
        <v>11.1</v>
      </c>
      <c r="G480" s="22">
        <v>11.5</v>
      </c>
      <c r="H480" s="16">
        <v>11.9</v>
      </c>
      <c r="I480" s="22" t="e">
        <f>(F480-E480)*#REF!</f>
        <v>#REF!</v>
      </c>
      <c r="J480" s="22" t="e">
        <f>(G480-F480)*#REF!</f>
        <v>#REF!</v>
      </c>
      <c r="K480" s="22" t="e">
        <f>(H480-G480)*#REF!</f>
        <v>#REF!</v>
      </c>
      <c r="L480" s="22" t="e">
        <f t="shared" si="19"/>
        <v>#REF!</v>
      </c>
    </row>
    <row r="481" spans="1:12" ht="11.25" customHeight="1">
      <c r="A481" s="29">
        <v>42773</v>
      </c>
      <c r="B481" s="30" t="s">
        <v>36</v>
      </c>
      <c r="C481" s="30" t="s">
        <v>474</v>
      </c>
      <c r="D481" s="30">
        <v>380</v>
      </c>
      <c r="E481" s="22">
        <v>14.5</v>
      </c>
      <c r="F481" s="32">
        <v>15.15</v>
      </c>
      <c r="G481" s="22">
        <v>15.8</v>
      </c>
      <c r="H481" s="16">
        <v>16.45</v>
      </c>
      <c r="I481" s="22" t="e">
        <f>(F481-E481)*#REF!</f>
        <v>#REF!</v>
      </c>
      <c r="J481" s="22" t="e">
        <f>(G481-F481)*#REF!</f>
        <v>#REF!</v>
      </c>
      <c r="K481" s="22" t="e">
        <f>(H481-G481)*#REF!</f>
        <v>#REF!</v>
      </c>
      <c r="L481" s="22" t="e">
        <f t="shared" si="19"/>
        <v>#REF!</v>
      </c>
    </row>
    <row r="482" spans="1:12" ht="11.25" customHeight="1">
      <c r="A482" s="29">
        <v>42773</v>
      </c>
      <c r="B482" s="30" t="s">
        <v>53</v>
      </c>
      <c r="C482" s="30" t="s">
        <v>474</v>
      </c>
      <c r="D482" s="30">
        <v>140</v>
      </c>
      <c r="E482" s="22">
        <v>11.9</v>
      </c>
      <c r="F482" s="32">
        <v>12.25</v>
      </c>
      <c r="G482" s="22">
        <v>0</v>
      </c>
      <c r="H482" s="16">
        <v>0</v>
      </c>
      <c r="I482" s="22" t="e">
        <f>(F482-E482)*#REF!</f>
        <v>#REF!</v>
      </c>
      <c r="J482" s="22">
        <v>0</v>
      </c>
      <c r="K482" s="22" t="e">
        <f>(H482-G482)*#REF!</f>
        <v>#REF!</v>
      </c>
      <c r="L482" s="22" t="e">
        <f t="shared" si="19"/>
        <v>#REF!</v>
      </c>
    </row>
    <row r="483" spans="1:12" ht="11.25" customHeight="1">
      <c r="A483" s="29">
        <v>42773</v>
      </c>
      <c r="B483" s="30" t="s">
        <v>79</v>
      </c>
      <c r="C483" s="30" t="s">
        <v>474</v>
      </c>
      <c r="D483" s="30">
        <v>300</v>
      </c>
      <c r="E483" s="22">
        <v>17</v>
      </c>
      <c r="F483" s="32">
        <v>17</v>
      </c>
      <c r="G483" s="22">
        <v>0</v>
      </c>
      <c r="H483" s="16">
        <v>0</v>
      </c>
      <c r="I483" s="22" t="e">
        <f>(F483-E483)*#REF!</f>
        <v>#REF!</v>
      </c>
      <c r="J483" s="22">
        <v>0</v>
      </c>
      <c r="K483" s="22" t="e">
        <f>(H483-G483)*#REF!</f>
        <v>#REF!</v>
      </c>
      <c r="L483" s="22" t="e">
        <f t="shared" si="19"/>
        <v>#REF!</v>
      </c>
    </row>
    <row r="484" spans="1:12" ht="11.25" customHeight="1">
      <c r="A484" s="29">
        <v>42773</v>
      </c>
      <c r="B484" s="30" t="s">
        <v>284</v>
      </c>
      <c r="C484" s="30" t="s">
        <v>474</v>
      </c>
      <c r="D484" s="30">
        <v>1000</v>
      </c>
      <c r="E484" s="22">
        <v>44.5</v>
      </c>
      <c r="F484" s="32">
        <v>38.5</v>
      </c>
      <c r="G484" s="22">
        <v>0</v>
      </c>
      <c r="H484" s="16">
        <v>0</v>
      </c>
      <c r="I484" s="23" t="e">
        <f>(F484-E484)*#REF!</f>
        <v>#REF!</v>
      </c>
      <c r="J484" s="22">
        <v>0</v>
      </c>
      <c r="K484" s="22">
        <v>0</v>
      </c>
      <c r="L484" s="23" t="e">
        <f t="shared" si="19"/>
        <v>#REF!</v>
      </c>
    </row>
    <row r="485" spans="1:12" ht="11.25" customHeight="1">
      <c r="A485" s="29">
        <v>42772</v>
      </c>
      <c r="B485" s="30" t="s">
        <v>488</v>
      </c>
      <c r="C485" s="30" t="s">
        <v>474</v>
      </c>
      <c r="D485" s="30">
        <v>85</v>
      </c>
      <c r="E485" s="22">
        <v>5.5</v>
      </c>
      <c r="F485" s="32">
        <v>5.75</v>
      </c>
      <c r="G485" s="22">
        <v>6</v>
      </c>
      <c r="H485" s="16">
        <v>6.25</v>
      </c>
      <c r="I485" s="22" t="e">
        <f>(F485-E485)*#REF!</f>
        <v>#REF!</v>
      </c>
      <c r="J485" s="22" t="e">
        <f>(G485-F485)*#REF!</f>
        <v>#REF!</v>
      </c>
      <c r="K485" s="22" t="e">
        <f>(H485-G485)*#REF!</f>
        <v>#REF!</v>
      </c>
      <c r="L485" s="22" t="e">
        <f t="shared" si="19"/>
        <v>#REF!</v>
      </c>
    </row>
    <row r="486" spans="1:12" ht="11.25" customHeight="1">
      <c r="A486" s="29">
        <v>42772</v>
      </c>
      <c r="B486" s="30" t="s">
        <v>457</v>
      </c>
      <c r="C486" s="30" t="s">
        <v>474</v>
      </c>
      <c r="D486" s="30">
        <v>390</v>
      </c>
      <c r="E486" s="22">
        <v>16.600000000000001</v>
      </c>
      <c r="F486" s="32">
        <v>17.600000000000001</v>
      </c>
      <c r="G486" s="22">
        <v>18.600000000000001</v>
      </c>
      <c r="H486" s="16">
        <v>19.600000000000001</v>
      </c>
      <c r="I486" s="22" t="e">
        <f>(F486-E486)*#REF!</f>
        <v>#REF!</v>
      </c>
      <c r="J486" s="22" t="e">
        <f>(G486-F486)*#REF!</f>
        <v>#REF!</v>
      </c>
      <c r="K486" s="22" t="e">
        <f>(H486-G486)*#REF!</f>
        <v>#REF!</v>
      </c>
      <c r="L486" s="22" t="e">
        <f t="shared" si="19"/>
        <v>#REF!</v>
      </c>
    </row>
    <row r="487" spans="1:12" ht="11.25" customHeight="1">
      <c r="A487" s="29">
        <v>42772</v>
      </c>
      <c r="B487" s="30" t="s">
        <v>91</v>
      </c>
      <c r="C487" s="30" t="s">
        <v>474</v>
      </c>
      <c r="D487" s="30">
        <v>360</v>
      </c>
      <c r="E487" s="22">
        <v>26.75</v>
      </c>
      <c r="F487" s="32">
        <v>28.75</v>
      </c>
      <c r="G487" s="22">
        <v>0</v>
      </c>
      <c r="H487" s="16">
        <v>0</v>
      </c>
      <c r="I487" s="22" t="e">
        <f>(F487-E487)*#REF!</f>
        <v>#REF!</v>
      </c>
      <c r="J487" s="22">
        <v>0</v>
      </c>
      <c r="K487" s="22" t="e">
        <f>(H487-G487)*#REF!</f>
        <v>#REF!</v>
      </c>
      <c r="L487" s="22" t="e">
        <f t="shared" si="19"/>
        <v>#REF!</v>
      </c>
    </row>
    <row r="488" spans="1:12" ht="11.25" customHeight="1">
      <c r="A488" s="29">
        <v>42772</v>
      </c>
      <c r="B488" s="30" t="s">
        <v>170</v>
      </c>
      <c r="C488" s="30" t="s">
        <v>474</v>
      </c>
      <c r="D488" s="30">
        <v>140</v>
      </c>
      <c r="E488" s="22">
        <v>6</v>
      </c>
      <c r="F488" s="32">
        <v>6</v>
      </c>
      <c r="G488" s="22">
        <v>0</v>
      </c>
      <c r="H488" s="16">
        <v>0</v>
      </c>
      <c r="I488" s="22" t="e">
        <f>(F488-E488)*#REF!</f>
        <v>#REF!</v>
      </c>
      <c r="J488" s="22">
        <v>0</v>
      </c>
      <c r="K488" s="22" t="e">
        <f>(H488-G488)*#REF!</f>
        <v>#REF!</v>
      </c>
      <c r="L488" s="22" t="e">
        <f t="shared" si="19"/>
        <v>#REF!</v>
      </c>
    </row>
    <row r="489" spans="1:12" ht="11.25" customHeight="1">
      <c r="A489" s="29">
        <v>42772</v>
      </c>
      <c r="B489" s="30" t="s">
        <v>78</v>
      </c>
      <c r="C489" s="30" t="s">
        <v>474</v>
      </c>
      <c r="D489" s="30">
        <v>110</v>
      </c>
      <c r="E489" s="22">
        <v>8.3000000000000007</v>
      </c>
      <c r="F489" s="32">
        <v>7.4</v>
      </c>
      <c r="G489" s="22">
        <v>0</v>
      </c>
      <c r="H489" s="16">
        <v>0</v>
      </c>
      <c r="I489" s="23" t="e">
        <f>(F489-E489)*#REF!</f>
        <v>#REF!</v>
      </c>
      <c r="J489" s="22">
        <v>0</v>
      </c>
      <c r="K489" s="22" t="e">
        <f>(H489-G489)*#REF!</f>
        <v>#REF!</v>
      </c>
      <c r="L489" s="23" t="e">
        <f t="shared" si="19"/>
        <v>#REF!</v>
      </c>
    </row>
    <row r="490" spans="1:12" ht="11.25" customHeight="1">
      <c r="A490" s="29">
        <v>42769</v>
      </c>
      <c r="B490" s="30" t="s">
        <v>74</v>
      </c>
      <c r="C490" s="30" t="s">
        <v>474</v>
      </c>
      <c r="D490" s="30">
        <v>140</v>
      </c>
      <c r="E490" s="22">
        <v>8.65</v>
      </c>
      <c r="F490" s="32">
        <v>8.9</v>
      </c>
      <c r="G490" s="22">
        <v>9.15</v>
      </c>
      <c r="H490" s="16">
        <v>9.4</v>
      </c>
      <c r="I490" s="22" t="e">
        <f>(F490-E490)*#REF!</f>
        <v>#REF!</v>
      </c>
      <c r="J490" s="22" t="e">
        <f>(G490-F490)*#REF!</f>
        <v>#REF!</v>
      </c>
      <c r="K490" s="22" t="e">
        <f>(H490-G490)*#REF!</f>
        <v>#REF!</v>
      </c>
      <c r="L490" s="22" t="e">
        <f t="shared" si="19"/>
        <v>#REF!</v>
      </c>
    </row>
    <row r="491" spans="1:12" ht="11.25" customHeight="1">
      <c r="A491" s="29">
        <v>42769</v>
      </c>
      <c r="B491" s="30" t="s">
        <v>448</v>
      </c>
      <c r="C491" s="30" t="s">
        <v>474</v>
      </c>
      <c r="D491" s="30">
        <v>460</v>
      </c>
      <c r="E491" s="22">
        <v>28</v>
      </c>
      <c r="F491" s="32">
        <v>29.3</v>
      </c>
      <c r="G491" s="22">
        <v>30.6</v>
      </c>
      <c r="H491" s="16">
        <v>31.9</v>
      </c>
      <c r="I491" s="22" t="e">
        <f>(F491-E491)*#REF!</f>
        <v>#REF!</v>
      </c>
      <c r="J491" s="22" t="e">
        <f>(G491-F491)*#REF!</f>
        <v>#REF!</v>
      </c>
      <c r="K491" s="22" t="e">
        <f>(H491-G491)*#REF!</f>
        <v>#REF!</v>
      </c>
      <c r="L491" s="22" t="e">
        <f t="shared" si="19"/>
        <v>#REF!</v>
      </c>
    </row>
    <row r="492" spans="1:12" ht="11.25" customHeight="1">
      <c r="A492" s="29">
        <v>42769</v>
      </c>
      <c r="B492" s="30" t="s">
        <v>36</v>
      </c>
      <c r="C492" s="30" t="s">
        <v>474</v>
      </c>
      <c r="D492" s="30">
        <v>370</v>
      </c>
      <c r="E492" s="22">
        <v>14.2</v>
      </c>
      <c r="F492" s="32">
        <v>14.85</v>
      </c>
      <c r="G492" s="22">
        <v>15.5</v>
      </c>
      <c r="H492" s="16">
        <v>0</v>
      </c>
      <c r="I492" s="22" t="e">
        <f>(F492-E492)*#REF!</f>
        <v>#REF!</v>
      </c>
      <c r="J492" s="22" t="e">
        <f>(G492-F492)*#REF!</f>
        <v>#REF!</v>
      </c>
      <c r="K492" s="22">
        <v>0</v>
      </c>
      <c r="L492" s="22" t="e">
        <f t="shared" si="19"/>
        <v>#REF!</v>
      </c>
    </row>
    <row r="493" spans="1:12" ht="11.25" customHeight="1">
      <c r="A493" s="29">
        <v>42769</v>
      </c>
      <c r="B493" s="30" t="s">
        <v>468</v>
      </c>
      <c r="C493" s="30" t="s">
        <v>474</v>
      </c>
      <c r="D493" s="30">
        <v>180</v>
      </c>
      <c r="E493" s="22">
        <v>9.1999999999999993</v>
      </c>
      <c r="F493" s="32">
        <v>9.85</v>
      </c>
      <c r="G493" s="22">
        <v>10.5</v>
      </c>
      <c r="H493" s="16">
        <v>0</v>
      </c>
      <c r="I493" s="22" t="e">
        <f>(F493-E493)*#REF!</f>
        <v>#REF!</v>
      </c>
      <c r="J493" s="22" t="e">
        <f>(G493-F493)*#REF!</f>
        <v>#REF!</v>
      </c>
      <c r="K493" s="22">
        <v>0</v>
      </c>
      <c r="L493" s="22" t="e">
        <f t="shared" si="19"/>
        <v>#REF!</v>
      </c>
    </row>
    <row r="494" spans="1:12" ht="11.25" customHeight="1">
      <c r="A494" s="29">
        <v>42769</v>
      </c>
      <c r="B494" s="30" t="s">
        <v>130</v>
      </c>
      <c r="C494" s="30" t="s">
        <v>474</v>
      </c>
      <c r="D494" s="30">
        <v>105</v>
      </c>
      <c r="E494" s="22">
        <v>10.199999999999999</v>
      </c>
      <c r="F494" s="32">
        <v>10.5</v>
      </c>
      <c r="G494" s="22">
        <v>0</v>
      </c>
      <c r="H494" s="16">
        <v>0</v>
      </c>
      <c r="I494" s="22" t="e">
        <f>(F494-E494)*#REF!</f>
        <v>#REF!</v>
      </c>
      <c r="J494" s="22">
        <v>0</v>
      </c>
      <c r="K494" s="22" t="e">
        <f>(H494-G494)*#REF!</f>
        <v>#REF!</v>
      </c>
      <c r="L494" s="22" t="e">
        <f t="shared" si="19"/>
        <v>#REF!</v>
      </c>
    </row>
    <row r="495" spans="1:12" ht="11.25" customHeight="1">
      <c r="A495" s="29">
        <v>42769</v>
      </c>
      <c r="B495" s="30" t="s">
        <v>525</v>
      </c>
      <c r="C495" s="30" t="s">
        <v>474</v>
      </c>
      <c r="D495" s="30">
        <v>80</v>
      </c>
      <c r="E495" s="22">
        <v>6.35</v>
      </c>
      <c r="F495" s="32">
        <v>6.5</v>
      </c>
      <c r="G495" s="22">
        <v>0</v>
      </c>
      <c r="H495" s="16">
        <v>0</v>
      </c>
      <c r="I495" s="22" t="e">
        <f>(F495-E495)*#REF!</f>
        <v>#REF!</v>
      </c>
      <c r="J495" s="22">
        <v>0</v>
      </c>
      <c r="K495" s="22" t="e">
        <f>(H495-G495)*#REF!</f>
        <v>#REF!</v>
      </c>
      <c r="L495" s="22" t="e">
        <f t="shared" si="19"/>
        <v>#REF!</v>
      </c>
    </row>
    <row r="496" spans="1:12" ht="11.25" customHeight="1">
      <c r="A496" s="29">
        <v>42768</v>
      </c>
      <c r="B496" s="30" t="s">
        <v>170</v>
      </c>
      <c r="C496" s="30" t="s">
        <v>474</v>
      </c>
      <c r="D496" s="30">
        <v>130</v>
      </c>
      <c r="E496" s="22">
        <v>7</v>
      </c>
      <c r="F496" s="32">
        <v>7.45</v>
      </c>
      <c r="G496" s="22">
        <v>7.9</v>
      </c>
      <c r="H496" s="16">
        <v>8.35</v>
      </c>
      <c r="I496" s="22" t="e">
        <f>(F496-E496)*#REF!</f>
        <v>#REF!</v>
      </c>
      <c r="J496" s="22" t="e">
        <f>(G496-F496)*#REF!</f>
        <v>#REF!</v>
      </c>
      <c r="K496" s="22" t="e">
        <f>(H496-G496)*#REF!</f>
        <v>#REF!</v>
      </c>
      <c r="L496" s="22" t="e">
        <f t="shared" si="19"/>
        <v>#REF!</v>
      </c>
    </row>
    <row r="497" spans="1:12" ht="11.25" customHeight="1">
      <c r="A497" s="29">
        <v>42768</v>
      </c>
      <c r="B497" s="30" t="s">
        <v>493</v>
      </c>
      <c r="C497" s="30" t="s">
        <v>474</v>
      </c>
      <c r="D497" s="30">
        <v>740</v>
      </c>
      <c r="E497" s="22">
        <v>36</v>
      </c>
      <c r="F497" s="32">
        <v>37.4</v>
      </c>
      <c r="G497" s="22">
        <v>38.799999999999997</v>
      </c>
      <c r="H497" s="16">
        <v>40.200000000000003</v>
      </c>
      <c r="I497" s="22" t="e">
        <f>(F497-E497)*#REF!</f>
        <v>#REF!</v>
      </c>
      <c r="J497" s="22" t="e">
        <f>(G497-F497)*#REF!</f>
        <v>#REF!</v>
      </c>
      <c r="K497" s="22" t="e">
        <f>(H497-G497)*#REF!</f>
        <v>#REF!</v>
      </c>
      <c r="L497" s="22" t="e">
        <f t="shared" si="19"/>
        <v>#REF!</v>
      </c>
    </row>
    <row r="498" spans="1:12" ht="11.25" customHeight="1">
      <c r="A498" s="29">
        <v>42768</v>
      </c>
      <c r="B498" s="30" t="s">
        <v>16</v>
      </c>
      <c r="C498" s="30" t="s">
        <v>474</v>
      </c>
      <c r="D498" s="30">
        <v>540</v>
      </c>
      <c r="E498" s="22">
        <v>29</v>
      </c>
      <c r="F498" s="32">
        <v>30</v>
      </c>
      <c r="G498" s="22">
        <v>31</v>
      </c>
      <c r="H498" s="16">
        <v>0</v>
      </c>
      <c r="I498" s="22" t="e">
        <f>(F498-E498)*#REF!</f>
        <v>#REF!</v>
      </c>
      <c r="J498" s="22" t="e">
        <f>(G498-F498)*#REF!</f>
        <v>#REF!</v>
      </c>
      <c r="K498" s="22">
        <v>0</v>
      </c>
      <c r="L498" s="22" t="e">
        <f t="shared" si="19"/>
        <v>#REF!</v>
      </c>
    </row>
    <row r="499" spans="1:12" ht="11.25" customHeight="1">
      <c r="A499" s="29">
        <v>42768</v>
      </c>
      <c r="B499" s="30" t="s">
        <v>585</v>
      </c>
      <c r="C499" s="30" t="s">
        <v>474</v>
      </c>
      <c r="D499" s="30">
        <v>460</v>
      </c>
      <c r="E499" s="22">
        <v>24</v>
      </c>
      <c r="F499" s="32">
        <v>25.3</v>
      </c>
      <c r="G499" s="22">
        <v>26.6</v>
      </c>
      <c r="H499" s="16">
        <v>0</v>
      </c>
      <c r="I499" s="22" t="e">
        <f>(F499-E499)*#REF!</f>
        <v>#REF!</v>
      </c>
      <c r="J499" s="22" t="e">
        <f>(G499-F499)*#REF!</f>
        <v>#REF!</v>
      </c>
      <c r="K499" s="22">
        <v>0</v>
      </c>
      <c r="L499" s="22" t="e">
        <f t="shared" si="19"/>
        <v>#REF!</v>
      </c>
    </row>
    <row r="500" spans="1:12" ht="11.25" customHeight="1">
      <c r="A500" s="29">
        <v>42768</v>
      </c>
      <c r="B500" s="30" t="s">
        <v>170</v>
      </c>
      <c r="C500" s="30" t="s">
        <v>474</v>
      </c>
      <c r="D500" s="30">
        <v>130</v>
      </c>
      <c r="E500" s="22">
        <v>8.8000000000000007</v>
      </c>
      <c r="F500" s="32">
        <v>9.25</v>
      </c>
      <c r="G500" s="22">
        <v>0</v>
      </c>
      <c r="H500" s="16">
        <v>0</v>
      </c>
      <c r="I500" s="22" t="e">
        <f>(F500-E500)*#REF!</f>
        <v>#REF!</v>
      </c>
      <c r="J500" s="22">
        <v>0</v>
      </c>
      <c r="K500" s="22" t="e">
        <f>(H500-G500)*#REF!</f>
        <v>#REF!</v>
      </c>
      <c r="L500" s="22" t="e">
        <f t="shared" si="19"/>
        <v>#REF!</v>
      </c>
    </row>
    <row r="501" spans="1:12" ht="11.25" customHeight="1">
      <c r="A501" s="29">
        <v>42768</v>
      </c>
      <c r="B501" s="30" t="s">
        <v>130</v>
      </c>
      <c r="C501" s="30" t="s">
        <v>474</v>
      </c>
      <c r="D501" s="30">
        <v>105</v>
      </c>
      <c r="E501" s="22">
        <v>11.8</v>
      </c>
      <c r="F501" s="32">
        <v>12.05</v>
      </c>
      <c r="G501" s="22">
        <v>0</v>
      </c>
      <c r="H501" s="16">
        <v>0</v>
      </c>
      <c r="I501" s="22" t="e">
        <f>(F501-E501)*#REF!</f>
        <v>#REF!</v>
      </c>
      <c r="J501" s="22">
        <v>0</v>
      </c>
      <c r="K501" s="22" t="e">
        <f>(H501-G501)*#REF!</f>
        <v>#REF!</v>
      </c>
      <c r="L501" s="22" t="e">
        <f t="shared" si="19"/>
        <v>#REF!</v>
      </c>
    </row>
    <row r="502" spans="1:12" ht="11.25" customHeight="1">
      <c r="A502" s="29">
        <v>42767</v>
      </c>
      <c r="B502" s="30" t="s">
        <v>21</v>
      </c>
      <c r="C502" s="30" t="s">
        <v>474</v>
      </c>
      <c r="D502" s="30">
        <v>135</v>
      </c>
      <c r="E502" s="22">
        <v>12</v>
      </c>
      <c r="F502" s="32">
        <v>12.4</v>
      </c>
      <c r="G502" s="22">
        <v>12.8</v>
      </c>
      <c r="H502" s="16">
        <v>13.2</v>
      </c>
      <c r="I502" s="22" t="e">
        <f>(F502-E502)*#REF!</f>
        <v>#REF!</v>
      </c>
      <c r="J502" s="22" t="e">
        <f>(G502-F502)*#REF!</f>
        <v>#REF!</v>
      </c>
      <c r="K502" s="22" t="e">
        <f>(H502-G502)*#REF!</f>
        <v>#REF!</v>
      </c>
      <c r="L502" s="22" t="e">
        <f t="shared" si="19"/>
        <v>#REF!</v>
      </c>
    </row>
    <row r="503" spans="1:12" ht="11.25" customHeight="1">
      <c r="A503" s="29">
        <v>42767</v>
      </c>
      <c r="B503" s="30" t="s">
        <v>51</v>
      </c>
      <c r="C503" s="30" t="s">
        <v>474</v>
      </c>
      <c r="D503" s="30">
        <v>280</v>
      </c>
      <c r="E503" s="22">
        <v>18</v>
      </c>
      <c r="F503" s="32">
        <v>18.7</v>
      </c>
      <c r="G503" s="22">
        <v>0</v>
      </c>
      <c r="H503" s="16">
        <v>0</v>
      </c>
      <c r="I503" s="22" t="e">
        <f>(F503-E503)*#REF!</f>
        <v>#REF!</v>
      </c>
      <c r="J503" s="22">
        <v>0</v>
      </c>
      <c r="K503" s="22" t="e">
        <f>(H503-G503)*#REF!</f>
        <v>#REF!</v>
      </c>
      <c r="L503" s="22" t="e">
        <f t="shared" si="19"/>
        <v>#REF!</v>
      </c>
    </row>
    <row r="504" spans="1:12" ht="11.25" customHeight="1">
      <c r="A504" s="29">
        <v>42767</v>
      </c>
      <c r="B504" s="30" t="s">
        <v>74</v>
      </c>
      <c r="C504" s="30" t="s">
        <v>474</v>
      </c>
      <c r="D504" s="30">
        <v>130</v>
      </c>
      <c r="E504" s="22">
        <v>10.5</v>
      </c>
      <c r="F504" s="32">
        <v>10.8</v>
      </c>
      <c r="G504" s="22">
        <v>0</v>
      </c>
      <c r="H504" s="16">
        <v>0</v>
      </c>
      <c r="I504" s="22" t="e">
        <f>(F504-E504)*#REF!</f>
        <v>#REF!</v>
      </c>
      <c r="J504" s="22">
        <v>0</v>
      </c>
      <c r="K504" s="22" t="e">
        <f>(H504-G504)*#REF!</f>
        <v>#REF!</v>
      </c>
      <c r="L504" s="22" t="e">
        <f t="shared" si="19"/>
        <v>#REF!</v>
      </c>
    </row>
    <row r="505" spans="1:12" ht="11.25" customHeight="1">
      <c r="A505" s="29">
        <v>42767</v>
      </c>
      <c r="B505" s="30" t="s">
        <v>78</v>
      </c>
      <c r="C505" s="30" t="s">
        <v>474</v>
      </c>
      <c r="D505" s="30">
        <v>110</v>
      </c>
      <c r="E505" s="22">
        <v>10.7</v>
      </c>
      <c r="F505" s="32">
        <v>11</v>
      </c>
      <c r="G505" s="22">
        <v>0</v>
      </c>
      <c r="H505" s="16">
        <v>0</v>
      </c>
      <c r="I505" s="22" t="e">
        <f>(F505-E505)*#REF!</f>
        <v>#REF!</v>
      </c>
      <c r="J505" s="22">
        <v>0</v>
      </c>
      <c r="K505" s="22" t="e">
        <f>(H505-G505)*#REF!</f>
        <v>#REF!</v>
      </c>
      <c r="L505" s="22" t="e">
        <f t="shared" si="19"/>
        <v>#REF!</v>
      </c>
    </row>
    <row r="506" spans="1:12" ht="11.25" customHeight="1">
      <c r="A506" s="29">
        <v>42767</v>
      </c>
      <c r="B506" s="30" t="s">
        <v>36</v>
      </c>
      <c r="C506" s="30" t="s">
        <v>474</v>
      </c>
      <c r="D506" s="30">
        <v>360</v>
      </c>
      <c r="E506" s="22">
        <v>15.1</v>
      </c>
      <c r="F506" s="32">
        <v>15.75</v>
      </c>
      <c r="G506" s="22">
        <v>0</v>
      </c>
      <c r="H506" s="16">
        <v>0</v>
      </c>
      <c r="I506" s="22" t="e">
        <f>(F506-E506)*#REF!</f>
        <v>#REF!</v>
      </c>
      <c r="J506" s="22">
        <v>0</v>
      </c>
      <c r="K506" s="22" t="e">
        <f>(H506-G506)*#REF!</f>
        <v>#REF!</v>
      </c>
      <c r="L506" s="22" t="e">
        <f t="shared" si="19"/>
        <v>#REF!</v>
      </c>
    </row>
    <row r="507" spans="1:12" ht="11.25" customHeight="1">
      <c r="A507" s="29">
        <v>42767</v>
      </c>
      <c r="B507" s="30" t="s">
        <v>13</v>
      </c>
      <c r="C507" s="30" t="s">
        <v>474</v>
      </c>
      <c r="D507" s="30">
        <v>520</v>
      </c>
      <c r="E507" s="22">
        <v>20</v>
      </c>
      <c r="F507" s="32">
        <v>20.5</v>
      </c>
      <c r="G507" s="22">
        <v>0</v>
      </c>
      <c r="H507" s="16">
        <v>0</v>
      </c>
      <c r="I507" s="22" t="e">
        <f>(F507-E507)*#REF!</f>
        <v>#REF!</v>
      </c>
      <c r="J507" s="22">
        <v>0</v>
      </c>
      <c r="K507" s="22" t="e">
        <f>(H507-G507)*#REF!</f>
        <v>#REF!</v>
      </c>
      <c r="L507" s="22" t="e">
        <f>(I507+J507+K507)</f>
        <v>#REF!</v>
      </c>
    </row>
    <row r="508" spans="1:12" ht="11.25" customHeight="1">
      <c r="A508" s="29">
        <v>42767</v>
      </c>
      <c r="B508" s="30" t="s">
        <v>504</v>
      </c>
      <c r="C508" s="30" t="s">
        <v>474</v>
      </c>
      <c r="D508" s="30">
        <v>980</v>
      </c>
      <c r="E508" s="22">
        <v>28</v>
      </c>
      <c r="F508" s="32">
        <v>28</v>
      </c>
      <c r="G508" s="22">
        <v>0</v>
      </c>
      <c r="H508" s="16">
        <v>0</v>
      </c>
      <c r="I508" s="22" t="e">
        <f>(F508-E508)*#REF!</f>
        <v>#REF!</v>
      </c>
      <c r="J508" s="22">
        <v>0</v>
      </c>
      <c r="K508" s="22">
        <v>0</v>
      </c>
      <c r="L508" s="22" t="e">
        <f t="shared" si="19"/>
        <v>#REF!</v>
      </c>
    </row>
    <row r="509" spans="1:12" ht="11.25" customHeight="1">
      <c r="A509" s="29">
        <v>42767</v>
      </c>
      <c r="B509" s="30" t="s">
        <v>440</v>
      </c>
      <c r="C509" s="30" t="s">
        <v>474</v>
      </c>
      <c r="D509" s="30">
        <v>200</v>
      </c>
      <c r="E509" s="22">
        <v>13.8</v>
      </c>
      <c r="F509" s="32">
        <v>11.7</v>
      </c>
      <c r="G509" s="22">
        <v>0</v>
      </c>
      <c r="H509" s="16">
        <v>0</v>
      </c>
      <c r="I509" s="23" t="e">
        <f>(F509-E509)*#REF!</f>
        <v>#REF!</v>
      </c>
      <c r="J509" s="22">
        <v>0</v>
      </c>
      <c r="K509" s="22">
        <v>0</v>
      </c>
      <c r="L509" s="23" t="e">
        <f t="shared" si="19"/>
        <v>#REF!</v>
      </c>
    </row>
    <row r="510" spans="1:12" ht="11.25" customHeight="1">
      <c r="A510" s="29">
        <v>42766</v>
      </c>
      <c r="B510" s="30" t="s">
        <v>586</v>
      </c>
      <c r="C510" s="30" t="s">
        <v>474</v>
      </c>
      <c r="D510" s="30">
        <v>310</v>
      </c>
      <c r="E510" s="22">
        <v>23</v>
      </c>
      <c r="F510" s="32">
        <v>24.25</v>
      </c>
      <c r="G510" s="22">
        <v>25.5</v>
      </c>
      <c r="H510" s="16">
        <v>26.75</v>
      </c>
      <c r="I510" s="22" t="e">
        <f>(F510-E510)*#REF!</f>
        <v>#REF!</v>
      </c>
      <c r="J510" s="22" t="e">
        <f>(G510-F510)*#REF!</f>
        <v>#REF!</v>
      </c>
      <c r="K510" s="22" t="e">
        <f>(H510-G510)*#REF!</f>
        <v>#REF!</v>
      </c>
      <c r="L510" s="22" t="e">
        <f t="shared" si="19"/>
        <v>#REF!</v>
      </c>
    </row>
    <row r="511" spans="1:12" ht="11.25" customHeight="1">
      <c r="A511" s="29">
        <v>42766</v>
      </c>
      <c r="B511" s="30" t="s">
        <v>587</v>
      </c>
      <c r="C511" s="30" t="s">
        <v>474</v>
      </c>
      <c r="D511" s="30">
        <v>100</v>
      </c>
      <c r="E511" s="22">
        <v>4.5999999999999996</v>
      </c>
      <c r="F511" s="32">
        <v>4.8499999999999996</v>
      </c>
      <c r="G511" s="22">
        <v>0</v>
      </c>
      <c r="H511" s="16">
        <v>0</v>
      </c>
      <c r="I511" s="22" t="e">
        <f>(F511-E511)*#REF!</f>
        <v>#REF!</v>
      </c>
      <c r="J511" s="22">
        <v>0</v>
      </c>
      <c r="K511" s="22" t="e">
        <f>(H511-G511)*#REF!</f>
        <v>#REF!</v>
      </c>
      <c r="L511" s="22" t="e">
        <f t="shared" si="19"/>
        <v>#REF!</v>
      </c>
    </row>
    <row r="512" spans="1:12" ht="11.25" customHeight="1">
      <c r="A512" s="29">
        <v>42766</v>
      </c>
      <c r="B512" s="30" t="s">
        <v>437</v>
      </c>
      <c r="C512" s="30" t="s">
        <v>474</v>
      </c>
      <c r="D512" s="30">
        <v>195</v>
      </c>
      <c r="E512" s="22">
        <v>14.3</v>
      </c>
      <c r="F512" s="32">
        <v>14.95</v>
      </c>
      <c r="G512" s="22">
        <v>0</v>
      </c>
      <c r="H512" s="16">
        <v>0</v>
      </c>
      <c r="I512" s="22" t="e">
        <f>(F512-E512)*#REF!</f>
        <v>#REF!</v>
      </c>
      <c r="J512" s="22">
        <v>0</v>
      </c>
      <c r="K512" s="22" t="e">
        <f>(H512-G512)*#REF!</f>
        <v>#REF!</v>
      </c>
      <c r="L512" s="22" t="e">
        <f t="shared" si="19"/>
        <v>#REF!</v>
      </c>
    </row>
    <row r="513" spans="1:12" ht="11.25" customHeight="1">
      <c r="A513" s="29">
        <v>42766</v>
      </c>
      <c r="B513" s="30" t="s">
        <v>51</v>
      </c>
      <c r="C513" s="30" t="s">
        <v>474</v>
      </c>
      <c r="D513" s="30">
        <v>280</v>
      </c>
      <c r="E513" s="22">
        <v>18.600000000000001</v>
      </c>
      <c r="F513" s="32">
        <v>18.600000000000001</v>
      </c>
      <c r="G513" s="22">
        <v>0</v>
      </c>
      <c r="H513" s="16">
        <v>0</v>
      </c>
      <c r="I513" s="22" t="e">
        <f>(F513-E513)*#REF!</f>
        <v>#REF!</v>
      </c>
      <c r="J513" s="22">
        <v>0</v>
      </c>
      <c r="K513" s="22">
        <v>0</v>
      </c>
      <c r="L513" s="22" t="e">
        <f t="shared" si="19"/>
        <v>#REF!</v>
      </c>
    </row>
    <row r="514" spans="1:12" ht="11.25" customHeight="1">
      <c r="A514" s="29">
        <v>42766</v>
      </c>
      <c r="B514" s="30" t="s">
        <v>23</v>
      </c>
      <c r="C514" s="30" t="s">
        <v>474</v>
      </c>
      <c r="D514" s="30">
        <v>135</v>
      </c>
      <c r="E514" s="22">
        <v>7.5</v>
      </c>
      <c r="F514" s="32">
        <v>7.5</v>
      </c>
      <c r="G514" s="22">
        <v>0</v>
      </c>
      <c r="H514" s="16">
        <v>0</v>
      </c>
      <c r="I514" s="22" t="e">
        <f>(F514-E514)*#REF!</f>
        <v>#REF!</v>
      </c>
      <c r="J514" s="22">
        <v>0</v>
      </c>
      <c r="K514" s="22" t="e">
        <f>(H514-G514)*#REF!</f>
        <v>#REF!</v>
      </c>
      <c r="L514" s="22" t="e">
        <f t="shared" si="19"/>
        <v>#REF!</v>
      </c>
    </row>
    <row r="515" spans="1:12" ht="11.25" customHeight="1">
      <c r="A515" s="29">
        <v>42766</v>
      </c>
      <c r="B515" s="30" t="s">
        <v>480</v>
      </c>
      <c r="C515" s="30" t="s">
        <v>474</v>
      </c>
      <c r="D515" s="30">
        <v>860</v>
      </c>
      <c r="E515" s="22">
        <v>45.2</v>
      </c>
      <c r="F515" s="32">
        <v>39.5</v>
      </c>
      <c r="G515" s="22">
        <v>0</v>
      </c>
      <c r="H515" s="16">
        <v>0</v>
      </c>
      <c r="I515" s="23" t="e">
        <f>(F515-E515)*#REF!</f>
        <v>#REF!</v>
      </c>
      <c r="J515" s="22">
        <v>0</v>
      </c>
      <c r="K515" s="22" t="e">
        <f>(H515-G515)*#REF!</f>
        <v>#REF!</v>
      </c>
      <c r="L515" s="23" t="e">
        <f t="shared" si="19"/>
        <v>#REF!</v>
      </c>
    </row>
    <row r="516" spans="1:12" ht="11.25" customHeight="1">
      <c r="A516" s="29">
        <v>42765</v>
      </c>
      <c r="B516" s="30" t="s">
        <v>130</v>
      </c>
      <c r="C516" s="30" t="s">
        <v>474</v>
      </c>
      <c r="D516" s="30">
        <v>75</v>
      </c>
      <c r="E516" s="22">
        <v>7.9</v>
      </c>
      <c r="F516" s="32">
        <v>8.1999999999999993</v>
      </c>
      <c r="G516" s="22">
        <v>8.5</v>
      </c>
      <c r="H516" s="16">
        <v>8.8000000000000007</v>
      </c>
      <c r="I516" s="22" t="e">
        <f>(F516-E516)*#REF!</f>
        <v>#REF!</v>
      </c>
      <c r="J516" s="22" t="e">
        <f>(G516-F516)*#REF!</f>
        <v>#REF!</v>
      </c>
      <c r="K516" s="22" t="e">
        <f>(H516-G516)*#REF!</f>
        <v>#REF!</v>
      </c>
      <c r="L516" s="22" t="e">
        <f t="shared" si="19"/>
        <v>#REF!</v>
      </c>
    </row>
    <row r="517" spans="1:12" ht="11.25" customHeight="1">
      <c r="A517" s="29">
        <v>42765</v>
      </c>
      <c r="B517" s="30" t="s">
        <v>130</v>
      </c>
      <c r="C517" s="30" t="s">
        <v>474</v>
      </c>
      <c r="D517" s="30">
        <v>75</v>
      </c>
      <c r="E517" s="22">
        <v>8.8000000000000007</v>
      </c>
      <c r="F517" s="32">
        <v>9.1</v>
      </c>
      <c r="G517" s="22">
        <v>9.4</v>
      </c>
      <c r="H517" s="16">
        <v>9.6999999999999993</v>
      </c>
      <c r="I517" s="22" t="e">
        <f>(F517-E517)*#REF!</f>
        <v>#REF!</v>
      </c>
      <c r="J517" s="22" t="e">
        <f>(G517-F517)*#REF!</f>
        <v>#REF!</v>
      </c>
      <c r="K517" s="22" t="e">
        <f>(H517-G517)*#REF!</f>
        <v>#REF!</v>
      </c>
      <c r="L517" s="22" t="e">
        <f t="shared" si="19"/>
        <v>#REF!</v>
      </c>
    </row>
    <row r="518" spans="1:12" ht="11.25" customHeight="1">
      <c r="A518" s="29">
        <v>42765</v>
      </c>
      <c r="B518" s="30" t="s">
        <v>130</v>
      </c>
      <c r="C518" s="30" t="s">
        <v>474</v>
      </c>
      <c r="D518" s="30">
        <v>75</v>
      </c>
      <c r="E518" s="22">
        <v>9.1999999999999993</v>
      </c>
      <c r="F518" s="32">
        <v>9.5</v>
      </c>
      <c r="G518" s="22">
        <v>9.8000000000000007</v>
      </c>
      <c r="H518" s="16">
        <v>10.1</v>
      </c>
      <c r="I518" s="22" t="e">
        <f>(F518-E518)*#REF!</f>
        <v>#REF!</v>
      </c>
      <c r="J518" s="22" t="e">
        <f>(G518-F518)*#REF!</f>
        <v>#REF!</v>
      </c>
      <c r="K518" s="22" t="e">
        <f>(H518-G518)*#REF!</f>
        <v>#REF!</v>
      </c>
      <c r="L518" s="22" t="e">
        <f t="shared" si="19"/>
        <v>#REF!</v>
      </c>
    </row>
    <row r="519" spans="1:12" ht="11.25" customHeight="1">
      <c r="A519" s="29">
        <v>42765</v>
      </c>
      <c r="B519" s="30" t="s">
        <v>21</v>
      </c>
      <c r="C519" s="30" t="s">
        <v>474</v>
      </c>
      <c r="D519" s="30">
        <v>135</v>
      </c>
      <c r="E519" s="22">
        <v>9</v>
      </c>
      <c r="F519" s="32">
        <v>9</v>
      </c>
      <c r="G519" s="22">
        <v>0</v>
      </c>
      <c r="H519" s="16">
        <v>0</v>
      </c>
      <c r="I519" s="22">
        <v>0</v>
      </c>
      <c r="J519" s="22">
        <v>0</v>
      </c>
      <c r="K519" s="22" t="e">
        <f>(H519-G519)*#REF!</f>
        <v>#REF!</v>
      </c>
      <c r="L519" s="22" t="e">
        <f t="shared" si="19"/>
        <v>#REF!</v>
      </c>
    </row>
    <row r="520" spans="1:12" ht="11.25" customHeight="1">
      <c r="A520" s="29">
        <v>42762</v>
      </c>
      <c r="B520" s="30" t="s">
        <v>13</v>
      </c>
      <c r="C520" s="30" t="s">
        <v>474</v>
      </c>
      <c r="D520" s="30">
        <v>520</v>
      </c>
      <c r="E520" s="22">
        <v>20</v>
      </c>
      <c r="F520" s="32">
        <v>21</v>
      </c>
      <c r="G520" s="22">
        <v>22</v>
      </c>
      <c r="H520" s="16">
        <v>23</v>
      </c>
      <c r="I520" s="22" t="e">
        <f>(F520-E520)*#REF!</f>
        <v>#REF!</v>
      </c>
      <c r="J520" s="22" t="e">
        <f>(G520-F520)*#REF!</f>
        <v>#REF!</v>
      </c>
      <c r="K520" s="22" t="e">
        <f>(H520-G520)*#REF!</f>
        <v>#REF!</v>
      </c>
      <c r="L520" s="22" t="e">
        <f t="shared" si="19"/>
        <v>#REF!</v>
      </c>
    </row>
    <row r="521" spans="1:12" ht="11.25" customHeight="1">
      <c r="A521" s="29">
        <v>42762</v>
      </c>
      <c r="B521" s="30" t="s">
        <v>36</v>
      </c>
      <c r="C521" s="30" t="s">
        <v>474</v>
      </c>
      <c r="D521" s="30">
        <v>370</v>
      </c>
      <c r="E521" s="22">
        <v>13.1</v>
      </c>
      <c r="F521" s="32">
        <v>13.75</v>
      </c>
      <c r="G521" s="22">
        <v>14.4</v>
      </c>
      <c r="H521" s="16">
        <v>15.05</v>
      </c>
      <c r="I521" s="22" t="e">
        <f>(F521-E521)*#REF!</f>
        <v>#REF!</v>
      </c>
      <c r="J521" s="22" t="e">
        <f>(G521-F521)*#REF!</f>
        <v>#REF!</v>
      </c>
      <c r="K521" s="22" t="e">
        <f>(H521-G521)*#REF!</f>
        <v>#REF!</v>
      </c>
      <c r="L521" s="22" t="e">
        <f t="shared" si="19"/>
        <v>#REF!</v>
      </c>
    </row>
    <row r="522" spans="1:12" ht="11.25" customHeight="1">
      <c r="A522" s="29">
        <v>42762</v>
      </c>
      <c r="B522" s="30" t="s">
        <v>51</v>
      </c>
      <c r="C522" s="30" t="s">
        <v>474</v>
      </c>
      <c r="D522" s="30">
        <v>280</v>
      </c>
      <c r="E522" s="22">
        <v>16.600000000000001</v>
      </c>
      <c r="F522" s="32">
        <v>17.25</v>
      </c>
      <c r="G522" s="22">
        <v>17.899999999999999</v>
      </c>
      <c r="H522" s="16">
        <v>0</v>
      </c>
      <c r="I522" s="22" t="e">
        <f>(F522-E522)*#REF!</f>
        <v>#REF!</v>
      </c>
      <c r="J522" s="22" t="e">
        <f>(G522-F522)*#REF!</f>
        <v>#REF!</v>
      </c>
      <c r="K522" s="22">
        <v>0</v>
      </c>
      <c r="L522" s="22" t="e">
        <f t="shared" si="19"/>
        <v>#REF!</v>
      </c>
    </row>
    <row r="523" spans="1:12" ht="11.25" customHeight="1">
      <c r="A523" s="29">
        <v>42762</v>
      </c>
      <c r="B523" s="30" t="s">
        <v>450</v>
      </c>
      <c r="C523" s="30" t="s">
        <v>474</v>
      </c>
      <c r="D523" s="30">
        <v>420</v>
      </c>
      <c r="E523" s="22">
        <v>20</v>
      </c>
      <c r="F523" s="32">
        <v>21</v>
      </c>
      <c r="G523" s="22">
        <v>0</v>
      </c>
      <c r="H523" s="16">
        <v>0</v>
      </c>
      <c r="I523" s="22" t="e">
        <f>(F523-E523)*#REF!</f>
        <v>#REF!</v>
      </c>
      <c r="J523" s="22">
        <v>0</v>
      </c>
      <c r="K523" s="22" t="e">
        <f>(H523-G523)*#REF!</f>
        <v>#REF!</v>
      </c>
      <c r="L523" s="22" t="e">
        <f t="shared" si="19"/>
        <v>#REF!</v>
      </c>
    </row>
    <row r="524" spans="1:12" ht="11.25" customHeight="1">
      <c r="A524" s="29">
        <v>42762</v>
      </c>
      <c r="B524" s="30" t="s">
        <v>36</v>
      </c>
      <c r="C524" s="30" t="s">
        <v>474</v>
      </c>
      <c r="D524" s="30">
        <v>370</v>
      </c>
      <c r="E524" s="22">
        <v>17.899999999999999</v>
      </c>
      <c r="F524" s="32">
        <v>18.5</v>
      </c>
      <c r="G524" s="22">
        <v>0</v>
      </c>
      <c r="H524" s="16">
        <v>0</v>
      </c>
      <c r="I524" s="22" t="e">
        <f>(F524-E524)*#REF!</f>
        <v>#REF!</v>
      </c>
      <c r="J524" s="22">
        <v>0</v>
      </c>
      <c r="K524" s="22" t="e">
        <f>(H524-G524)*#REF!</f>
        <v>#REF!</v>
      </c>
      <c r="L524" s="22" t="e">
        <f t="shared" si="19"/>
        <v>#REF!</v>
      </c>
    </row>
    <row r="525" spans="1:12" ht="11.25" customHeight="1">
      <c r="A525" s="29">
        <v>42760</v>
      </c>
      <c r="B525" s="30" t="s">
        <v>13</v>
      </c>
      <c r="C525" s="30" t="s">
        <v>474</v>
      </c>
      <c r="D525" s="30">
        <v>510</v>
      </c>
      <c r="E525" s="22">
        <v>7.5</v>
      </c>
      <c r="F525" s="32">
        <v>8.5</v>
      </c>
      <c r="G525" s="22">
        <v>9.5</v>
      </c>
      <c r="H525" s="16">
        <v>10.5</v>
      </c>
      <c r="I525" s="22" t="e">
        <f>(F525-E525)*#REF!</f>
        <v>#REF!</v>
      </c>
      <c r="J525" s="22" t="e">
        <f>(G525-F525)*#REF!</f>
        <v>#REF!</v>
      </c>
      <c r="K525" s="22" t="e">
        <f>(H525-G525)*#REF!</f>
        <v>#REF!</v>
      </c>
      <c r="L525" s="22" t="e">
        <f t="shared" si="19"/>
        <v>#REF!</v>
      </c>
    </row>
    <row r="526" spans="1:12" ht="11.25" customHeight="1">
      <c r="A526" s="29">
        <v>42760</v>
      </c>
      <c r="B526" s="30" t="s">
        <v>13</v>
      </c>
      <c r="C526" s="30" t="s">
        <v>474</v>
      </c>
      <c r="D526" s="30">
        <v>510</v>
      </c>
      <c r="E526" s="22">
        <v>10</v>
      </c>
      <c r="F526" s="32">
        <v>11</v>
      </c>
      <c r="G526" s="22">
        <v>12</v>
      </c>
      <c r="H526" s="16">
        <v>13</v>
      </c>
      <c r="I526" s="22" t="e">
        <f>(F526-E526)*#REF!</f>
        <v>#REF!</v>
      </c>
      <c r="J526" s="22" t="e">
        <f>(G526-F526)*#REF!</f>
        <v>#REF!</v>
      </c>
      <c r="K526" s="22" t="e">
        <f>(H526-G526)*#REF!</f>
        <v>#REF!</v>
      </c>
      <c r="L526" s="22" t="e">
        <f t="shared" si="19"/>
        <v>#REF!</v>
      </c>
    </row>
    <row r="527" spans="1:12" ht="11.25" customHeight="1">
      <c r="A527" s="29">
        <v>42760</v>
      </c>
      <c r="B527" s="30" t="s">
        <v>36</v>
      </c>
      <c r="C527" s="30" t="s">
        <v>474</v>
      </c>
      <c r="D527" s="30">
        <v>360</v>
      </c>
      <c r="E527" s="22">
        <v>8</v>
      </c>
      <c r="F527" s="32">
        <v>8.65</v>
      </c>
      <c r="G527" s="22">
        <v>9.3000000000000007</v>
      </c>
      <c r="H527" s="16">
        <v>9.9499999999999993</v>
      </c>
      <c r="I527" s="22" t="e">
        <f>(F527-E527)*#REF!</f>
        <v>#REF!</v>
      </c>
      <c r="J527" s="22" t="e">
        <f>(G527-F527)*#REF!</f>
        <v>#REF!</v>
      </c>
      <c r="K527" s="22" t="e">
        <f>(H527-G527)*#REF!</f>
        <v>#REF!</v>
      </c>
      <c r="L527" s="22" t="e">
        <f t="shared" si="19"/>
        <v>#REF!</v>
      </c>
    </row>
    <row r="528" spans="1:12" ht="11.25" customHeight="1">
      <c r="A528" s="29">
        <v>42760</v>
      </c>
      <c r="B528" s="30" t="s">
        <v>36</v>
      </c>
      <c r="C528" s="30" t="s">
        <v>474</v>
      </c>
      <c r="D528" s="30">
        <v>360</v>
      </c>
      <c r="E528" s="22">
        <v>12</v>
      </c>
      <c r="F528" s="32">
        <v>12.65</v>
      </c>
      <c r="G528" s="22">
        <v>13.3</v>
      </c>
      <c r="H528" s="16">
        <v>13.95</v>
      </c>
      <c r="I528" s="22" t="e">
        <f>(F528-E528)*#REF!</f>
        <v>#REF!</v>
      </c>
      <c r="J528" s="22" t="e">
        <f>(G528-F528)*#REF!</f>
        <v>#REF!</v>
      </c>
      <c r="K528" s="22" t="e">
        <f>(H528-G528)*#REF!</f>
        <v>#REF!</v>
      </c>
      <c r="L528" s="22" t="e">
        <f t="shared" si="19"/>
        <v>#REF!</v>
      </c>
    </row>
    <row r="529" spans="1:12" ht="11.25" customHeight="1">
      <c r="A529" s="29">
        <v>42759</v>
      </c>
      <c r="B529" s="30" t="s">
        <v>36</v>
      </c>
      <c r="C529" s="30" t="s">
        <v>474</v>
      </c>
      <c r="D529" s="30">
        <v>350</v>
      </c>
      <c r="E529" s="22">
        <v>12</v>
      </c>
      <c r="F529" s="32">
        <v>12.65</v>
      </c>
      <c r="G529" s="22">
        <v>13.3</v>
      </c>
      <c r="H529" s="16">
        <v>13.95</v>
      </c>
      <c r="I529" s="22" t="e">
        <f>(F529-E529)*#REF!</f>
        <v>#REF!</v>
      </c>
      <c r="J529" s="22" t="e">
        <f>(G529-F529)*#REF!</f>
        <v>#REF!</v>
      </c>
      <c r="K529" s="22" t="e">
        <f>(H529-G529)*#REF!</f>
        <v>#REF!</v>
      </c>
      <c r="L529" s="22" t="e">
        <f t="shared" ref="L529:L592" si="20">(I529+J529+K529)</f>
        <v>#REF!</v>
      </c>
    </row>
    <row r="530" spans="1:12" ht="11.25" customHeight="1">
      <c r="A530" s="29">
        <v>42759</v>
      </c>
      <c r="B530" s="30" t="s">
        <v>13</v>
      </c>
      <c r="C530" s="30" t="s">
        <v>474</v>
      </c>
      <c r="D530" s="30">
        <v>500</v>
      </c>
      <c r="E530" s="22">
        <v>14</v>
      </c>
      <c r="F530" s="32">
        <v>15</v>
      </c>
      <c r="G530" s="22">
        <v>0</v>
      </c>
      <c r="H530" s="16">
        <v>0</v>
      </c>
      <c r="I530" s="22" t="e">
        <f>(F530-E530)*#REF!</f>
        <v>#REF!</v>
      </c>
      <c r="J530" s="22">
        <v>0</v>
      </c>
      <c r="K530" s="22" t="e">
        <f>(H530-G530)*#REF!</f>
        <v>#REF!</v>
      </c>
      <c r="L530" s="22" t="e">
        <f t="shared" si="20"/>
        <v>#REF!</v>
      </c>
    </row>
    <row r="531" spans="1:12" ht="11.25" customHeight="1">
      <c r="A531" s="29">
        <v>42759</v>
      </c>
      <c r="B531" s="30" t="s">
        <v>588</v>
      </c>
      <c r="C531" s="30" t="s">
        <v>474</v>
      </c>
      <c r="D531" s="30">
        <v>460</v>
      </c>
      <c r="E531" s="22">
        <v>12.7</v>
      </c>
      <c r="F531" s="32">
        <v>13</v>
      </c>
      <c r="G531" s="22">
        <v>0</v>
      </c>
      <c r="H531" s="16">
        <v>0</v>
      </c>
      <c r="I531" s="22" t="e">
        <f>(F531-E531)*#REF!</f>
        <v>#REF!</v>
      </c>
      <c r="J531" s="22">
        <v>0</v>
      </c>
      <c r="K531" s="22" t="e">
        <f>(H531-G531)*#REF!</f>
        <v>#REF!</v>
      </c>
      <c r="L531" s="22" t="e">
        <f t="shared" si="20"/>
        <v>#REF!</v>
      </c>
    </row>
    <row r="532" spans="1:12" ht="11.25" customHeight="1">
      <c r="A532" s="29">
        <v>42758</v>
      </c>
      <c r="B532" s="30" t="s">
        <v>13</v>
      </c>
      <c r="C532" s="30" t="s">
        <v>474</v>
      </c>
      <c r="D532" s="30">
        <v>490</v>
      </c>
      <c r="E532" s="22">
        <v>10</v>
      </c>
      <c r="F532" s="32">
        <v>11</v>
      </c>
      <c r="G532" s="22">
        <v>12</v>
      </c>
      <c r="H532" s="16">
        <v>13</v>
      </c>
      <c r="I532" s="22" t="e">
        <f>(F532-E532)*#REF!</f>
        <v>#REF!</v>
      </c>
      <c r="J532" s="22" t="e">
        <f>(G532-F532)*#REF!</f>
        <v>#REF!</v>
      </c>
      <c r="K532" s="22" t="e">
        <f>(H532-G532)*#REF!</f>
        <v>#REF!</v>
      </c>
      <c r="L532" s="22" t="e">
        <f t="shared" si="20"/>
        <v>#REF!</v>
      </c>
    </row>
    <row r="533" spans="1:12" ht="11.25" customHeight="1">
      <c r="A533" s="29">
        <v>42758</v>
      </c>
      <c r="B533" s="30" t="s">
        <v>36</v>
      </c>
      <c r="C533" s="30" t="s">
        <v>474</v>
      </c>
      <c r="D533" s="30">
        <v>350</v>
      </c>
      <c r="E533" s="22">
        <v>9</v>
      </c>
      <c r="F533" s="32">
        <v>9.65</v>
      </c>
      <c r="G533" s="22">
        <v>10.3</v>
      </c>
      <c r="H533" s="16">
        <v>10.95</v>
      </c>
      <c r="I533" s="22" t="e">
        <f>(F533-E533)*#REF!</f>
        <v>#REF!</v>
      </c>
      <c r="J533" s="22" t="e">
        <f>(G533-F533)*#REF!</f>
        <v>#REF!</v>
      </c>
      <c r="K533" s="22" t="e">
        <f>(H533-G533)*#REF!</f>
        <v>#REF!</v>
      </c>
      <c r="L533" s="22" t="e">
        <f t="shared" si="20"/>
        <v>#REF!</v>
      </c>
    </row>
    <row r="534" spans="1:12" ht="11.25" customHeight="1">
      <c r="A534" s="29">
        <v>42758</v>
      </c>
      <c r="B534" s="30" t="s">
        <v>450</v>
      </c>
      <c r="C534" s="30" t="s">
        <v>474</v>
      </c>
      <c r="D534" s="30">
        <v>390</v>
      </c>
      <c r="E534" s="22">
        <v>18</v>
      </c>
      <c r="F534" s="32">
        <v>19</v>
      </c>
      <c r="G534" s="22">
        <v>0</v>
      </c>
      <c r="H534" s="16">
        <v>0</v>
      </c>
      <c r="I534" s="22" t="e">
        <f>(F534-E534)*#REF!</f>
        <v>#REF!</v>
      </c>
      <c r="J534" s="22">
        <v>0</v>
      </c>
      <c r="K534" s="22" t="e">
        <f>(H534-G534)*#REF!</f>
        <v>#REF!</v>
      </c>
      <c r="L534" s="22" t="e">
        <f t="shared" si="20"/>
        <v>#REF!</v>
      </c>
    </row>
    <row r="535" spans="1:12" ht="11.25" customHeight="1">
      <c r="A535" s="29">
        <v>42758</v>
      </c>
      <c r="B535" s="30" t="s">
        <v>74</v>
      </c>
      <c r="C535" s="30" t="s">
        <v>474</v>
      </c>
      <c r="D535" s="30">
        <v>125</v>
      </c>
      <c r="E535" s="22">
        <v>5.4</v>
      </c>
      <c r="F535" s="32">
        <v>5.65</v>
      </c>
      <c r="G535" s="22">
        <v>0</v>
      </c>
      <c r="H535" s="16">
        <v>0</v>
      </c>
      <c r="I535" s="22" t="e">
        <f>(F535-E535)*#REF!</f>
        <v>#REF!</v>
      </c>
      <c r="J535" s="22">
        <v>0</v>
      </c>
      <c r="K535" s="22" t="e">
        <f>(H535-G535)*#REF!</f>
        <v>#REF!</v>
      </c>
      <c r="L535" s="22" t="e">
        <f t="shared" si="20"/>
        <v>#REF!</v>
      </c>
    </row>
    <row r="536" spans="1:12" ht="11.25" customHeight="1">
      <c r="A536" s="29">
        <v>42755</v>
      </c>
      <c r="B536" s="30" t="s">
        <v>525</v>
      </c>
      <c r="C536" s="30" t="s">
        <v>474</v>
      </c>
      <c r="D536" s="30">
        <v>75</v>
      </c>
      <c r="E536" s="22">
        <v>3.85</v>
      </c>
      <c r="F536" s="32">
        <v>4.0999999999999996</v>
      </c>
      <c r="G536" s="22">
        <v>4.3499999999999996</v>
      </c>
      <c r="H536" s="16">
        <v>4.5999999999999996</v>
      </c>
      <c r="I536" s="22" t="e">
        <f>(F536-E536)*#REF!</f>
        <v>#REF!</v>
      </c>
      <c r="J536" s="22" t="e">
        <f>(G536-F536)*#REF!</f>
        <v>#REF!</v>
      </c>
      <c r="K536" s="22" t="e">
        <f>(H536-G536)*#REF!</f>
        <v>#REF!</v>
      </c>
      <c r="L536" s="22" t="e">
        <f t="shared" si="20"/>
        <v>#REF!</v>
      </c>
    </row>
    <row r="537" spans="1:12" ht="11.25" customHeight="1">
      <c r="A537" s="29">
        <v>42755</v>
      </c>
      <c r="B537" s="30" t="s">
        <v>525</v>
      </c>
      <c r="C537" s="30" t="s">
        <v>474</v>
      </c>
      <c r="D537" s="30">
        <v>75</v>
      </c>
      <c r="E537" s="22">
        <v>3.25</v>
      </c>
      <c r="F537" s="32">
        <v>3.5</v>
      </c>
      <c r="G537" s="22">
        <v>0</v>
      </c>
      <c r="H537" s="16">
        <v>0</v>
      </c>
      <c r="I537" s="22" t="e">
        <f>(F537-E537)*#REF!</f>
        <v>#REF!</v>
      </c>
      <c r="J537" s="22">
        <v>0</v>
      </c>
      <c r="K537" s="22" t="e">
        <f>(H537-G537)*#REF!</f>
        <v>#REF!</v>
      </c>
      <c r="L537" s="22" t="e">
        <f t="shared" si="20"/>
        <v>#REF!</v>
      </c>
    </row>
    <row r="538" spans="1:12" ht="11.25" customHeight="1">
      <c r="A538" s="29">
        <v>42755</v>
      </c>
      <c r="B538" s="30" t="s">
        <v>16</v>
      </c>
      <c r="C538" s="30" t="s">
        <v>474</v>
      </c>
      <c r="D538" s="30">
        <v>520</v>
      </c>
      <c r="E538" s="22">
        <v>20</v>
      </c>
      <c r="F538" s="32">
        <v>21</v>
      </c>
      <c r="G538" s="22">
        <v>0</v>
      </c>
      <c r="H538" s="16">
        <v>0</v>
      </c>
      <c r="I538" s="22" t="e">
        <f>(F538-E538)*#REF!</f>
        <v>#REF!</v>
      </c>
      <c r="J538" s="22">
        <v>0</v>
      </c>
      <c r="K538" s="22" t="e">
        <f>(H538-G538)*#REF!</f>
        <v>#REF!</v>
      </c>
      <c r="L538" s="22" t="e">
        <f t="shared" si="20"/>
        <v>#REF!</v>
      </c>
    </row>
    <row r="539" spans="1:12" ht="11.25" customHeight="1">
      <c r="A539" s="29">
        <v>42755</v>
      </c>
      <c r="B539" s="30" t="s">
        <v>51</v>
      </c>
      <c r="C539" s="30" t="s">
        <v>474</v>
      </c>
      <c r="D539" s="30">
        <v>270</v>
      </c>
      <c r="E539" s="22">
        <v>10.9</v>
      </c>
      <c r="F539" s="32">
        <v>11.45</v>
      </c>
      <c r="G539" s="22">
        <v>0</v>
      </c>
      <c r="H539" s="16">
        <v>0</v>
      </c>
      <c r="I539" s="22" t="e">
        <f>(F539-E539)*#REF!</f>
        <v>#REF!</v>
      </c>
      <c r="J539" s="22">
        <v>0</v>
      </c>
      <c r="K539" s="22">
        <v>0</v>
      </c>
      <c r="L539" s="22" t="e">
        <f t="shared" si="20"/>
        <v>#REF!</v>
      </c>
    </row>
    <row r="540" spans="1:12" ht="11.25" customHeight="1">
      <c r="A540" s="29">
        <v>42754</v>
      </c>
      <c r="B540" s="30" t="s">
        <v>74</v>
      </c>
      <c r="C540" s="30" t="s">
        <v>474</v>
      </c>
      <c r="D540" s="30">
        <v>125</v>
      </c>
      <c r="E540" s="22">
        <v>6.4</v>
      </c>
      <c r="F540" s="32">
        <v>6.7</v>
      </c>
      <c r="G540" s="22">
        <v>7</v>
      </c>
      <c r="H540" s="16">
        <v>7.3</v>
      </c>
      <c r="I540" s="22" t="e">
        <f>(F540-E540)*#REF!</f>
        <v>#REF!</v>
      </c>
      <c r="J540" s="22" t="e">
        <f>(G540-F540)*#REF!</f>
        <v>#REF!</v>
      </c>
      <c r="K540" s="22" t="e">
        <f>(H540-G540)*#REF!</f>
        <v>#REF!</v>
      </c>
      <c r="L540" s="22" t="e">
        <f t="shared" si="20"/>
        <v>#REF!</v>
      </c>
    </row>
    <row r="541" spans="1:12" ht="11.25" customHeight="1">
      <c r="A541" s="29">
        <v>42754</v>
      </c>
      <c r="B541" s="30" t="s">
        <v>33</v>
      </c>
      <c r="C541" s="30" t="s">
        <v>474</v>
      </c>
      <c r="D541" s="30">
        <v>330</v>
      </c>
      <c r="E541" s="22">
        <v>8.3000000000000007</v>
      </c>
      <c r="F541" s="32">
        <v>9.3000000000000007</v>
      </c>
      <c r="G541" s="22">
        <v>10.3</v>
      </c>
      <c r="H541" s="16">
        <v>11.3</v>
      </c>
      <c r="I541" s="22" t="e">
        <f>(F541-E541)*#REF!</f>
        <v>#REF!</v>
      </c>
      <c r="J541" s="22" t="e">
        <f>(G541-F541)*#REF!</f>
        <v>#REF!</v>
      </c>
      <c r="K541" s="22" t="e">
        <f>(H541-G541)*#REF!</f>
        <v>#REF!</v>
      </c>
      <c r="L541" s="22" t="e">
        <f t="shared" si="20"/>
        <v>#REF!</v>
      </c>
    </row>
    <row r="542" spans="1:12" ht="11.25" customHeight="1">
      <c r="A542" s="29">
        <v>42754</v>
      </c>
      <c r="B542" s="30" t="s">
        <v>11</v>
      </c>
      <c r="C542" s="30" t="s">
        <v>474</v>
      </c>
      <c r="D542" s="30">
        <v>70</v>
      </c>
      <c r="E542" s="22">
        <v>6.7</v>
      </c>
      <c r="F542" s="32">
        <v>6.95</v>
      </c>
      <c r="G542" s="22">
        <v>0</v>
      </c>
      <c r="H542" s="16">
        <v>0</v>
      </c>
      <c r="I542" s="22" t="e">
        <f>(F542-E542)*#REF!</f>
        <v>#REF!</v>
      </c>
      <c r="J542" s="22">
        <v>0</v>
      </c>
      <c r="K542" s="22" t="e">
        <f>(H542-G542)*#REF!</f>
        <v>#REF!</v>
      </c>
      <c r="L542" s="22" t="e">
        <f t="shared" si="20"/>
        <v>#REF!</v>
      </c>
    </row>
    <row r="543" spans="1:12" ht="11.25" customHeight="1">
      <c r="A543" s="29">
        <v>42754</v>
      </c>
      <c r="B543" s="30" t="s">
        <v>437</v>
      </c>
      <c r="C543" s="30" t="s">
        <v>474</v>
      </c>
      <c r="D543" s="30">
        <v>190</v>
      </c>
      <c r="E543" s="22">
        <v>6</v>
      </c>
      <c r="F543" s="32">
        <v>6.65</v>
      </c>
      <c r="G543" s="22">
        <v>0</v>
      </c>
      <c r="H543" s="16">
        <v>0</v>
      </c>
      <c r="I543" s="22" t="e">
        <f>(F543-E543)*#REF!</f>
        <v>#REF!</v>
      </c>
      <c r="J543" s="22">
        <v>0</v>
      </c>
      <c r="K543" s="22" t="e">
        <f>(H543-G543)*#REF!</f>
        <v>#REF!</v>
      </c>
      <c r="L543" s="22" t="e">
        <f t="shared" si="20"/>
        <v>#REF!</v>
      </c>
    </row>
    <row r="544" spans="1:12" ht="11.25" customHeight="1">
      <c r="A544" s="29">
        <v>42754</v>
      </c>
      <c r="B544" s="30" t="s">
        <v>13</v>
      </c>
      <c r="C544" s="30" t="s">
        <v>474</v>
      </c>
      <c r="D544" s="30">
        <v>490</v>
      </c>
      <c r="E544" s="22">
        <v>9.4</v>
      </c>
      <c r="F544" s="32">
        <v>10.3</v>
      </c>
      <c r="G544" s="22">
        <v>0</v>
      </c>
      <c r="H544" s="16">
        <v>0</v>
      </c>
      <c r="I544" s="22" t="e">
        <f>(F544-E544)*#REF!</f>
        <v>#REF!</v>
      </c>
      <c r="J544" s="22">
        <v>0</v>
      </c>
      <c r="K544" s="22" t="e">
        <f>(H544-G544)*#REF!</f>
        <v>#REF!</v>
      </c>
      <c r="L544" s="22" t="e">
        <f t="shared" si="20"/>
        <v>#REF!</v>
      </c>
    </row>
    <row r="545" spans="1:12" ht="11.25" customHeight="1">
      <c r="A545" s="29">
        <v>42754</v>
      </c>
      <c r="B545" s="30" t="s">
        <v>589</v>
      </c>
      <c r="C545" s="30" t="s">
        <v>474</v>
      </c>
      <c r="D545" s="30">
        <v>145</v>
      </c>
      <c r="E545" s="22">
        <v>8.9</v>
      </c>
      <c r="F545" s="32">
        <v>7.4</v>
      </c>
      <c r="G545" s="22">
        <v>0</v>
      </c>
      <c r="H545" s="16">
        <v>0</v>
      </c>
      <c r="I545" s="23" t="e">
        <f>(F545-E545)*#REF!</f>
        <v>#REF!</v>
      </c>
      <c r="J545" s="22">
        <v>0</v>
      </c>
      <c r="K545" s="22" t="e">
        <f>(H545-G545)*#REF!</f>
        <v>#REF!</v>
      </c>
      <c r="L545" s="23" t="e">
        <f t="shared" si="20"/>
        <v>#REF!</v>
      </c>
    </row>
    <row r="546" spans="1:12" ht="11.25" customHeight="1">
      <c r="A546" s="29">
        <v>42753</v>
      </c>
      <c r="B546" s="30" t="s">
        <v>74</v>
      </c>
      <c r="C546" s="30" t="s">
        <v>474</v>
      </c>
      <c r="D546" s="30">
        <v>125</v>
      </c>
      <c r="E546" s="22">
        <v>6.4</v>
      </c>
      <c r="F546" s="32">
        <v>6.7</v>
      </c>
      <c r="G546" s="22">
        <v>7</v>
      </c>
      <c r="H546" s="16">
        <v>0</v>
      </c>
      <c r="I546" s="22" t="e">
        <f>(F546-E546)*#REF!</f>
        <v>#REF!</v>
      </c>
      <c r="J546" s="22" t="e">
        <f>(G546-F546)*#REF!</f>
        <v>#REF!</v>
      </c>
      <c r="K546" s="22">
        <v>0</v>
      </c>
      <c r="L546" s="22" t="e">
        <f t="shared" si="20"/>
        <v>#REF!</v>
      </c>
    </row>
    <row r="547" spans="1:12" ht="11.25" customHeight="1">
      <c r="A547" s="29">
        <v>42753</v>
      </c>
      <c r="B547" s="30" t="s">
        <v>525</v>
      </c>
      <c r="C547" s="30" t="s">
        <v>474</v>
      </c>
      <c r="D547" s="30">
        <v>75</v>
      </c>
      <c r="E547" s="22">
        <v>3</v>
      </c>
      <c r="F547" s="32">
        <v>3.25</v>
      </c>
      <c r="G547" s="22">
        <v>0</v>
      </c>
      <c r="H547" s="16">
        <v>0</v>
      </c>
      <c r="I547" s="22" t="e">
        <f>(F547-E547)*#REF!</f>
        <v>#REF!</v>
      </c>
      <c r="J547" s="22">
        <v>0</v>
      </c>
      <c r="K547" s="22" t="e">
        <f>(H547-G547)*#REF!</f>
        <v>#REF!</v>
      </c>
      <c r="L547" s="22" t="e">
        <f t="shared" si="20"/>
        <v>#REF!</v>
      </c>
    </row>
    <row r="548" spans="1:12" ht="11.25" customHeight="1">
      <c r="A548" s="29">
        <v>42753</v>
      </c>
      <c r="B548" s="30" t="s">
        <v>91</v>
      </c>
      <c r="C548" s="30" t="s">
        <v>474</v>
      </c>
      <c r="D548" s="30">
        <v>400</v>
      </c>
      <c r="E548" s="22">
        <v>17.3</v>
      </c>
      <c r="F548" s="32">
        <v>19.3</v>
      </c>
      <c r="G548" s="22">
        <v>0</v>
      </c>
      <c r="H548" s="16">
        <v>0</v>
      </c>
      <c r="I548" s="22" t="e">
        <f>(F548-E548)*#REF!</f>
        <v>#REF!</v>
      </c>
      <c r="J548" s="22">
        <v>0</v>
      </c>
      <c r="K548" s="22">
        <v>0</v>
      </c>
      <c r="L548" s="22" t="e">
        <f t="shared" si="20"/>
        <v>#REF!</v>
      </c>
    </row>
    <row r="549" spans="1:12" ht="11.25" customHeight="1">
      <c r="A549" s="29">
        <v>42753</v>
      </c>
      <c r="B549" s="30" t="s">
        <v>504</v>
      </c>
      <c r="C549" s="30" t="s">
        <v>474</v>
      </c>
      <c r="D549" s="30">
        <v>940</v>
      </c>
      <c r="E549" s="22">
        <v>30</v>
      </c>
      <c r="F549" s="32">
        <v>33.299999999999997</v>
      </c>
      <c r="G549" s="22">
        <v>0</v>
      </c>
      <c r="H549" s="16">
        <v>0</v>
      </c>
      <c r="I549" s="22" t="e">
        <f>(F549-E549)*#REF!</f>
        <v>#REF!</v>
      </c>
      <c r="J549" s="22">
        <v>0</v>
      </c>
      <c r="K549" s="22">
        <v>0</v>
      </c>
      <c r="L549" s="22" t="e">
        <f t="shared" si="20"/>
        <v>#REF!</v>
      </c>
    </row>
    <row r="550" spans="1:12" ht="11.25" customHeight="1">
      <c r="A550" s="29">
        <v>42753</v>
      </c>
      <c r="B550" s="30" t="s">
        <v>13</v>
      </c>
      <c r="C550" s="30" t="s">
        <v>474</v>
      </c>
      <c r="D550" s="30">
        <v>480</v>
      </c>
      <c r="E550" s="22">
        <v>9</v>
      </c>
      <c r="F550" s="32">
        <v>9.9</v>
      </c>
      <c r="G550" s="22">
        <v>0</v>
      </c>
      <c r="H550" s="16">
        <v>0</v>
      </c>
      <c r="I550" s="22" t="e">
        <f>(F550-E550)*#REF!</f>
        <v>#REF!</v>
      </c>
      <c r="J550" s="22">
        <v>0</v>
      </c>
      <c r="K550" s="22" t="e">
        <f>(H550-G550)*#REF!</f>
        <v>#REF!</v>
      </c>
      <c r="L550" s="22" t="e">
        <f t="shared" si="20"/>
        <v>#REF!</v>
      </c>
    </row>
    <row r="551" spans="1:12" ht="11.25" customHeight="1">
      <c r="A551" s="29">
        <v>42752</v>
      </c>
      <c r="B551" s="30" t="s">
        <v>463</v>
      </c>
      <c r="C551" s="30" t="s">
        <v>474</v>
      </c>
      <c r="D551" s="30">
        <v>700</v>
      </c>
      <c r="E551" s="22">
        <v>32</v>
      </c>
      <c r="F551" s="32">
        <v>33.6</v>
      </c>
      <c r="G551" s="22">
        <v>35.200000000000003</v>
      </c>
      <c r="H551" s="16">
        <v>36.799999999999997</v>
      </c>
      <c r="I551" s="22" t="e">
        <f>(F551-E551)*#REF!</f>
        <v>#REF!</v>
      </c>
      <c r="J551" s="22" t="e">
        <f>(G551-F551)*#REF!</f>
        <v>#REF!</v>
      </c>
      <c r="K551" s="22" t="e">
        <f>(H551-G551)*#REF!</f>
        <v>#REF!</v>
      </c>
      <c r="L551" s="22" t="e">
        <f t="shared" si="20"/>
        <v>#REF!</v>
      </c>
    </row>
    <row r="552" spans="1:12" ht="11.25" customHeight="1">
      <c r="A552" s="29">
        <v>42752</v>
      </c>
      <c r="B552" s="30" t="s">
        <v>525</v>
      </c>
      <c r="C552" s="30" t="s">
        <v>474</v>
      </c>
      <c r="D552" s="30">
        <v>70</v>
      </c>
      <c r="E552" s="22">
        <v>6.1</v>
      </c>
      <c r="F552" s="32">
        <v>6.35</v>
      </c>
      <c r="G552" s="22">
        <v>0</v>
      </c>
      <c r="H552" s="16">
        <v>0</v>
      </c>
      <c r="I552" s="22" t="e">
        <f>(F552-E552)*#REF!</f>
        <v>#REF!</v>
      </c>
      <c r="J552" s="22">
        <v>0</v>
      </c>
      <c r="K552" s="22" t="e">
        <f>(H552-G552)*#REF!</f>
        <v>#REF!</v>
      </c>
      <c r="L552" s="22" t="e">
        <f t="shared" si="20"/>
        <v>#REF!</v>
      </c>
    </row>
    <row r="553" spans="1:12" ht="11.25" customHeight="1">
      <c r="A553" s="29">
        <v>42752</v>
      </c>
      <c r="B553" s="30" t="s">
        <v>159</v>
      </c>
      <c r="C553" s="30" t="s">
        <v>474</v>
      </c>
      <c r="D553" s="30">
        <v>170</v>
      </c>
      <c r="E553" s="22">
        <v>4.45</v>
      </c>
      <c r="F553" s="32">
        <v>4.45</v>
      </c>
      <c r="G553" s="22">
        <v>0</v>
      </c>
      <c r="H553" s="16">
        <v>0</v>
      </c>
      <c r="I553" s="22" t="e">
        <f>(F553-E553)*#REF!</f>
        <v>#REF!</v>
      </c>
      <c r="J553" s="22">
        <v>0</v>
      </c>
      <c r="K553" s="22" t="e">
        <f>(H553-G553)*#REF!</f>
        <v>#REF!</v>
      </c>
      <c r="L553" s="22" t="e">
        <f t="shared" si="20"/>
        <v>#REF!</v>
      </c>
    </row>
    <row r="554" spans="1:12" ht="11.25" customHeight="1">
      <c r="A554" s="29">
        <v>42752</v>
      </c>
      <c r="B554" s="30" t="s">
        <v>47</v>
      </c>
      <c r="C554" s="30" t="s">
        <v>474</v>
      </c>
      <c r="D554" s="30">
        <v>240</v>
      </c>
      <c r="E554" s="22">
        <v>7</v>
      </c>
      <c r="F554" s="32">
        <v>5.8</v>
      </c>
      <c r="G554" s="22">
        <v>0</v>
      </c>
      <c r="H554" s="16">
        <v>0</v>
      </c>
      <c r="I554" s="23" t="e">
        <f>(F554-E554)*#REF!</f>
        <v>#REF!</v>
      </c>
      <c r="J554" s="22">
        <v>0</v>
      </c>
      <c r="K554" s="22">
        <v>0</v>
      </c>
      <c r="L554" s="23" t="e">
        <f t="shared" si="20"/>
        <v>#REF!</v>
      </c>
    </row>
    <row r="555" spans="1:12" ht="11.25" customHeight="1">
      <c r="A555" s="29">
        <v>42752</v>
      </c>
      <c r="B555" s="30" t="s">
        <v>21</v>
      </c>
      <c r="C555" s="30" t="s">
        <v>474</v>
      </c>
      <c r="D555" s="30">
        <v>125</v>
      </c>
      <c r="E555" s="22">
        <v>9</v>
      </c>
      <c r="F555" s="32">
        <v>7.8</v>
      </c>
      <c r="G555" s="22">
        <v>0</v>
      </c>
      <c r="H555" s="16">
        <v>0</v>
      </c>
      <c r="I555" s="23" t="e">
        <f>(F555-E555)*#REF!</f>
        <v>#REF!</v>
      </c>
      <c r="J555" s="22">
        <v>0</v>
      </c>
      <c r="K555" s="22" t="e">
        <f>(H555-G555)*#REF!</f>
        <v>#REF!</v>
      </c>
      <c r="L555" s="23" t="e">
        <f t="shared" si="20"/>
        <v>#REF!</v>
      </c>
    </row>
    <row r="556" spans="1:12" ht="11.25" customHeight="1">
      <c r="A556" s="29">
        <v>42751</v>
      </c>
      <c r="B556" s="37" t="s">
        <v>463</v>
      </c>
      <c r="C556" s="37" t="s">
        <v>474</v>
      </c>
      <c r="D556" s="37">
        <v>680</v>
      </c>
      <c r="E556" s="38">
        <v>19.5</v>
      </c>
      <c r="F556" s="38">
        <v>21.5</v>
      </c>
      <c r="G556" s="38">
        <v>23.5</v>
      </c>
      <c r="H556" s="38">
        <v>25.5</v>
      </c>
      <c r="I556" s="22" t="e">
        <f>(F556-E556)*#REF!</f>
        <v>#REF!</v>
      </c>
      <c r="J556" s="22" t="e">
        <f>(G556-F556)*#REF!</f>
        <v>#REF!</v>
      </c>
      <c r="K556" s="22" t="e">
        <f>(H556-G556)*#REF!</f>
        <v>#REF!</v>
      </c>
      <c r="L556" s="22" t="e">
        <f t="shared" si="20"/>
        <v>#REF!</v>
      </c>
    </row>
    <row r="557" spans="1:12" ht="11.25" customHeight="1">
      <c r="A557" s="29">
        <v>42751</v>
      </c>
      <c r="B557" s="37" t="s">
        <v>21</v>
      </c>
      <c r="C557" s="37" t="s">
        <v>474</v>
      </c>
      <c r="D557" s="37">
        <v>120</v>
      </c>
      <c r="E557" s="38">
        <v>10</v>
      </c>
      <c r="F557" s="38">
        <v>10.4</v>
      </c>
      <c r="G557" s="38">
        <v>10.8</v>
      </c>
      <c r="H557" s="38">
        <v>11.2</v>
      </c>
      <c r="I557" s="22" t="e">
        <f>(F557-E557)*#REF!</f>
        <v>#REF!</v>
      </c>
      <c r="J557" s="22" t="e">
        <f>(G557-F557)*#REF!</f>
        <v>#REF!</v>
      </c>
      <c r="K557" s="22" t="e">
        <f>(H557-G557)*#REF!</f>
        <v>#REF!</v>
      </c>
      <c r="L557" s="22" t="e">
        <f t="shared" si="20"/>
        <v>#REF!</v>
      </c>
    </row>
    <row r="558" spans="1:12" ht="11.25" customHeight="1">
      <c r="A558" s="29">
        <v>42751</v>
      </c>
      <c r="B558" s="37" t="s">
        <v>31</v>
      </c>
      <c r="C558" s="37" t="s">
        <v>474</v>
      </c>
      <c r="D558" s="37">
        <v>360</v>
      </c>
      <c r="E558" s="38">
        <v>15.7</v>
      </c>
      <c r="F558" s="38">
        <v>16.7</v>
      </c>
      <c r="G558" s="38">
        <v>17.7</v>
      </c>
      <c r="H558" s="38">
        <v>18.7</v>
      </c>
      <c r="I558" s="22" t="e">
        <f>(F558-E558)*#REF!</f>
        <v>#REF!</v>
      </c>
      <c r="J558" s="22" t="e">
        <f>(G558-F558)*#REF!</f>
        <v>#REF!</v>
      </c>
      <c r="K558" s="22" t="e">
        <f>(H558-G558)*#REF!</f>
        <v>#REF!</v>
      </c>
      <c r="L558" s="22" t="e">
        <f t="shared" si="20"/>
        <v>#REF!</v>
      </c>
    </row>
    <row r="559" spans="1:12" ht="11.25" customHeight="1">
      <c r="A559" s="29">
        <v>42751</v>
      </c>
      <c r="B559" s="37" t="s">
        <v>74</v>
      </c>
      <c r="C559" s="37" t="s">
        <v>474</v>
      </c>
      <c r="D559" s="37">
        <v>120</v>
      </c>
      <c r="E559" s="38">
        <v>7</v>
      </c>
      <c r="F559" s="38">
        <v>7</v>
      </c>
      <c r="G559" s="38">
        <v>0</v>
      </c>
      <c r="H559" s="38">
        <v>0</v>
      </c>
      <c r="I559" s="22" t="e">
        <f>(F559-E559)*#REF!</f>
        <v>#REF!</v>
      </c>
      <c r="J559" s="22">
        <v>0</v>
      </c>
      <c r="K559" s="22" t="e">
        <f>(H559-G559)*#REF!</f>
        <v>#REF!</v>
      </c>
      <c r="L559" s="22" t="e">
        <f t="shared" si="20"/>
        <v>#REF!</v>
      </c>
    </row>
    <row r="560" spans="1:12" ht="11.25" customHeight="1">
      <c r="A560" s="29">
        <v>42751</v>
      </c>
      <c r="B560" s="37" t="s">
        <v>590</v>
      </c>
      <c r="C560" s="37" t="s">
        <v>474</v>
      </c>
      <c r="D560" s="37">
        <v>1200</v>
      </c>
      <c r="E560" s="38">
        <v>37</v>
      </c>
      <c r="F560" s="38">
        <v>30</v>
      </c>
      <c r="G560" s="38">
        <v>0</v>
      </c>
      <c r="H560" s="38">
        <v>0</v>
      </c>
      <c r="I560" s="23" t="e">
        <f>(F560-E560)*#REF!</f>
        <v>#REF!</v>
      </c>
      <c r="J560" s="22">
        <v>0</v>
      </c>
      <c r="K560" s="22" t="e">
        <f>(H560-G560)*#REF!</f>
        <v>#REF!</v>
      </c>
      <c r="L560" s="23" t="e">
        <f t="shared" si="20"/>
        <v>#REF!</v>
      </c>
    </row>
    <row r="561" spans="1:12" ht="11.25" customHeight="1">
      <c r="A561" s="29">
        <v>42748</v>
      </c>
      <c r="B561" s="39" t="s">
        <v>591</v>
      </c>
      <c r="C561" s="39" t="s">
        <v>474</v>
      </c>
      <c r="D561" s="39">
        <v>1200</v>
      </c>
      <c r="E561" s="40">
        <v>40</v>
      </c>
      <c r="F561" s="40">
        <v>43</v>
      </c>
      <c r="G561" s="40">
        <v>46</v>
      </c>
      <c r="H561" s="40">
        <v>0</v>
      </c>
      <c r="I561" s="22" t="e">
        <f>(F561-E561)*#REF!</f>
        <v>#REF!</v>
      </c>
      <c r="J561" s="22" t="e">
        <f>(G561-F561)*#REF!</f>
        <v>#REF!</v>
      </c>
      <c r="K561" s="22">
        <v>0</v>
      </c>
      <c r="L561" s="22" t="e">
        <f t="shared" si="20"/>
        <v>#REF!</v>
      </c>
    </row>
    <row r="562" spans="1:12" ht="11.25" customHeight="1">
      <c r="A562" s="29">
        <v>42748</v>
      </c>
      <c r="B562" s="39" t="s">
        <v>440</v>
      </c>
      <c r="C562" s="39" t="s">
        <v>474</v>
      </c>
      <c r="D562" s="39">
        <v>190</v>
      </c>
      <c r="E562" s="40">
        <v>7.3</v>
      </c>
      <c r="F562" s="40">
        <v>7.3</v>
      </c>
      <c r="G562" s="40">
        <v>0</v>
      </c>
      <c r="H562" s="40">
        <v>0</v>
      </c>
      <c r="I562" s="22" t="e">
        <f>(F562-E562)*#REF!</f>
        <v>#REF!</v>
      </c>
      <c r="J562" s="22">
        <v>0</v>
      </c>
      <c r="K562" s="22" t="e">
        <f>(H562-G562)*#REF!</f>
        <v>#REF!</v>
      </c>
      <c r="L562" s="22" t="e">
        <f t="shared" si="20"/>
        <v>#REF!</v>
      </c>
    </row>
    <row r="563" spans="1:12" ht="11.25" customHeight="1">
      <c r="A563" s="29">
        <v>42748</v>
      </c>
      <c r="B563" s="39" t="s">
        <v>66</v>
      </c>
      <c r="C563" s="39" t="s">
        <v>474</v>
      </c>
      <c r="D563" s="39">
        <v>520</v>
      </c>
      <c r="E563" s="40">
        <v>16.5</v>
      </c>
      <c r="F563" s="40">
        <v>13.9</v>
      </c>
      <c r="G563" s="40">
        <v>0</v>
      </c>
      <c r="H563" s="40">
        <v>0</v>
      </c>
      <c r="I563" s="23" t="e">
        <f>(F563-E563)*#REF!</f>
        <v>#REF!</v>
      </c>
      <c r="J563" s="22">
        <v>0</v>
      </c>
      <c r="K563" s="22" t="e">
        <f>(H563-G563)*#REF!</f>
        <v>#REF!</v>
      </c>
      <c r="L563" s="23" t="e">
        <f t="shared" si="20"/>
        <v>#REF!</v>
      </c>
    </row>
    <row r="564" spans="1:12" ht="11.25" customHeight="1">
      <c r="A564" s="29">
        <v>42748</v>
      </c>
      <c r="B564" s="39" t="s">
        <v>592</v>
      </c>
      <c r="C564" s="39" t="s">
        <v>474</v>
      </c>
      <c r="D564" s="39">
        <v>700</v>
      </c>
      <c r="E564" s="40">
        <v>21.5</v>
      </c>
      <c r="F564" s="40">
        <v>15.5</v>
      </c>
      <c r="G564" s="40">
        <v>0</v>
      </c>
      <c r="H564" s="40">
        <v>0</v>
      </c>
      <c r="I564" s="23" t="e">
        <f>(F564-E564)*#REF!</f>
        <v>#REF!</v>
      </c>
      <c r="J564" s="22">
        <v>0</v>
      </c>
      <c r="K564" s="22" t="e">
        <f>(H564-G564)*#REF!</f>
        <v>#REF!</v>
      </c>
      <c r="L564" s="23" t="e">
        <f t="shared" si="20"/>
        <v>#REF!</v>
      </c>
    </row>
    <row r="565" spans="1:12" ht="11.25" customHeight="1">
      <c r="A565" s="29">
        <v>42747</v>
      </c>
      <c r="B565" s="30" t="s">
        <v>111</v>
      </c>
      <c r="C565" s="30" t="s">
        <v>474</v>
      </c>
      <c r="D565" s="30">
        <v>190</v>
      </c>
      <c r="E565" s="22">
        <v>6.25</v>
      </c>
      <c r="F565" s="32">
        <v>6.75</v>
      </c>
      <c r="G565" s="22">
        <v>7.25</v>
      </c>
      <c r="H565" s="16">
        <v>7.75</v>
      </c>
      <c r="I565" s="22" t="e">
        <f>(F565-E565)*#REF!</f>
        <v>#REF!</v>
      </c>
      <c r="J565" s="22" t="e">
        <f>(G565-F565)*#REF!</f>
        <v>#REF!</v>
      </c>
      <c r="K565" s="22" t="e">
        <f>(H565-G565)*#REF!</f>
        <v>#REF!</v>
      </c>
      <c r="L565" s="22" t="e">
        <f t="shared" si="20"/>
        <v>#REF!</v>
      </c>
    </row>
    <row r="566" spans="1:12" ht="11.25" customHeight="1">
      <c r="A566" s="29">
        <v>42747</v>
      </c>
      <c r="B566" s="30" t="s">
        <v>13</v>
      </c>
      <c r="C566" s="30" t="s">
        <v>474</v>
      </c>
      <c r="D566" s="30">
        <v>480</v>
      </c>
      <c r="E566" s="22">
        <v>16.649999999999999</v>
      </c>
      <c r="F566" s="32">
        <v>17.649999999999999</v>
      </c>
      <c r="G566" s="22">
        <v>18.649999999999999</v>
      </c>
      <c r="H566" s="16">
        <v>0</v>
      </c>
      <c r="I566" s="22" t="e">
        <f>(F566-E566)*#REF!</f>
        <v>#REF!</v>
      </c>
      <c r="J566" s="22" t="e">
        <f>(G566-F566)*#REF!</f>
        <v>#REF!</v>
      </c>
      <c r="K566" s="22">
        <v>0</v>
      </c>
      <c r="L566" s="22" t="e">
        <f t="shared" si="20"/>
        <v>#REF!</v>
      </c>
    </row>
    <row r="567" spans="1:12" ht="11.25" customHeight="1">
      <c r="A567" s="29">
        <v>42747</v>
      </c>
      <c r="B567" s="30" t="s">
        <v>51</v>
      </c>
      <c r="C567" s="30" t="s">
        <v>474</v>
      </c>
      <c r="D567" s="30">
        <v>260</v>
      </c>
      <c r="E567" s="22">
        <v>16</v>
      </c>
      <c r="F567" s="32">
        <v>16.649999999999999</v>
      </c>
      <c r="G567" s="22">
        <v>17.3</v>
      </c>
      <c r="H567" s="16">
        <v>0</v>
      </c>
      <c r="I567" s="22" t="e">
        <f>(F567-E567)*#REF!</f>
        <v>#REF!</v>
      </c>
      <c r="J567" s="22" t="e">
        <f>(G567-F567)*#REF!</f>
        <v>#REF!</v>
      </c>
      <c r="K567" s="22">
        <v>0</v>
      </c>
      <c r="L567" s="22" t="e">
        <f t="shared" si="20"/>
        <v>#REF!</v>
      </c>
    </row>
    <row r="568" spans="1:12" ht="11.25" customHeight="1">
      <c r="A568" s="29">
        <v>42747</v>
      </c>
      <c r="B568" s="30" t="s">
        <v>155</v>
      </c>
      <c r="C568" s="30" t="s">
        <v>474</v>
      </c>
      <c r="D568" s="30">
        <v>130</v>
      </c>
      <c r="E568" s="22">
        <v>6.75</v>
      </c>
      <c r="F568" s="32">
        <v>7.1</v>
      </c>
      <c r="G568" s="22">
        <v>0</v>
      </c>
      <c r="H568" s="16">
        <v>0</v>
      </c>
      <c r="I568" s="22" t="e">
        <f>(F568-E568)*#REF!</f>
        <v>#REF!</v>
      </c>
      <c r="J568" s="22">
        <v>0</v>
      </c>
      <c r="K568" s="22" t="e">
        <f>(H568-G568)*#REF!</f>
        <v>#REF!</v>
      </c>
      <c r="L568" s="22" t="e">
        <f t="shared" si="20"/>
        <v>#REF!</v>
      </c>
    </row>
    <row r="569" spans="1:12" ht="11.25" customHeight="1">
      <c r="A569" s="29">
        <v>42747</v>
      </c>
      <c r="B569" s="30" t="s">
        <v>21</v>
      </c>
      <c r="C569" s="30" t="s">
        <v>474</v>
      </c>
      <c r="D569" s="30">
        <v>120</v>
      </c>
      <c r="E569" s="22">
        <v>8.4</v>
      </c>
      <c r="F569" s="32">
        <v>8.8000000000000007</v>
      </c>
      <c r="G569" s="22">
        <v>0</v>
      </c>
      <c r="H569" s="16">
        <v>0</v>
      </c>
      <c r="I569" s="22" t="e">
        <f>(F569-E569)*#REF!</f>
        <v>#REF!</v>
      </c>
      <c r="J569" s="22">
        <v>0</v>
      </c>
      <c r="K569" s="22" t="e">
        <f>(H569-G569)*#REF!</f>
        <v>#REF!</v>
      </c>
      <c r="L569" s="22" t="e">
        <f t="shared" si="20"/>
        <v>#REF!</v>
      </c>
    </row>
    <row r="570" spans="1:12" ht="11.25" customHeight="1">
      <c r="A570" s="29">
        <v>42747</v>
      </c>
      <c r="B570" s="30" t="s">
        <v>111</v>
      </c>
      <c r="C570" s="30" t="s">
        <v>474</v>
      </c>
      <c r="D570" s="30">
        <v>190</v>
      </c>
      <c r="E570" s="22">
        <v>9.5</v>
      </c>
      <c r="F570" s="32">
        <v>10</v>
      </c>
      <c r="G570" s="22">
        <v>0</v>
      </c>
      <c r="H570" s="16">
        <v>0</v>
      </c>
      <c r="I570" s="22" t="e">
        <f>(F570-E570)*#REF!</f>
        <v>#REF!</v>
      </c>
      <c r="J570" s="22">
        <v>0</v>
      </c>
      <c r="K570" s="22" t="e">
        <f>(H570-G570)*#REF!</f>
        <v>#REF!</v>
      </c>
      <c r="L570" s="22" t="e">
        <f t="shared" si="20"/>
        <v>#REF!</v>
      </c>
    </row>
    <row r="571" spans="1:12" ht="11.25" customHeight="1">
      <c r="A571" s="29">
        <v>42747</v>
      </c>
      <c r="B571" s="30" t="s">
        <v>31</v>
      </c>
      <c r="C571" s="30" t="s">
        <v>474</v>
      </c>
      <c r="D571" s="30">
        <v>360</v>
      </c>
      <c r="E571" s="22">
        <v>13.65</v>
      </c>
      <c r="F571" s="32">
        <v>11.65</v>
      </c>
      <c r="G571" s="22">
        <v>0</v>
      </c>
      <c r="H571" s="16">
        <v>0</v>
      </c>
      <c r="I571" s="23" t="e">
        <f>(F571-E571)*#REF!</f>
        <v>#REF!</v>
      </c>
      <c r="J571" s="22">
        <v>0</v>
      </c>
      <c r="K571" s="22" t="e">
        <f>(H571-G571)*#REF!</f>
        <v>#REF!</v>
      </c>
      <c r="L571" s="23" t="e">
        <f t="shared" si="20"/>
        <v>#REF!</v>
      </c>
    </row>
    <row r="572" spans="1:12" ht="11.25" customHeight="1">
      <c r="A572" s="29">
        <v>42746</v>
      </c>
      <c r="B572" s="30" t="s">
        <v>451</v>
      </c>
      <c r="C572" s="30" t="s">
        <v>474</v>
      </c>
      <c r="D572" s="30">
        <v>75</v>
      </c>
      <c r="E572" s="22">
        <v>7.2</v>
      </c>
      <c r="F572" s="32">
        <v>7.45</v>
      </c>
      <c r="G572" s="22">
        <v>7.7</v>
      </c>
      <c r="H572" s="16">
        <v>7.95</v>
      </c>
      <c r="I572" s="22" t="e">
        <f>(F572-E572)*#REF!</f>
        <v>#REF!</v>
      </c>
      <c r="J572" s="22" t="e">
        <f>(G572-F572)*#REF!</f>
        <v>#REF!</v>
      </c>
      <c r="K572" s="22" t="e">
        <f>(H572-G572)*#REF!</f>
        <v>#REF!</v>
      </c>
      <c r="L572" s="22" t="e">
        <f t="shared" si="20"/>
        <v>#REF!</v>
      </c>
    </row>
    <row r="573" spans="1:12" ht="11.25" customHeight="1">
      <c r="A573" s="29">
        <v>42746</v>
      </c>
      <c r="B573" s="30" t="s">
        <v>13</v>
      </c>
      <c r="C573" s="30" t="s">
        <v>474</v>
      </c>
      <c r="D573" s="30">
        <v>470</v>
      </c>
      <c r="E573" s="22">
        <v>18.8</v>
      </c>
      <c r="F573" s="32">
        <v>19.8</v>
      </c>
      <c r="G573" s="22">
        <v>20.8</v>
      </c>
      <c r="H573" s="16">
        <v>21.8</v>
      </c>
      <c r="I573" s="22" t="e">
        <f>(F573-E573)*#REF!</f>
        <v>#REF!</v>
      </c>
      <c r="J573" s="22" t="e">
        <f>(G573-F573)*#REF!</f>
        <v>#REF!</v>
      </c>
      <c r="K573" s="22" t="e">
        <f>(H573-G573)*#REF!</f>
        <v>#REF!</v>
      </c>
      <c r="L573" s="22" t="e">
        <f t="shared" si="20"/>
        <v>#REF!</v>
      </c>
    </row>
    <row r="574" spans="1:12" ht="11.25" customHeight="1">
      <c r="A574" s="29">
        <v>42746</v>
      </c>
      <c r="B574" s="30" t="s">
        <v>51</v>
      </c>
      <c r="C574" s="30" t="s">
        <v>474</v>
      </c>
      <c r="D574" s="30">
        <v>250</v>
      </c>
      <c r="E574" s="22">
        <v>14.2</v>
      </c>
      <c r="F574" s="32">
        <v>14.85</v>
      </c>
      <c r="G574" s="22">
        <v>15.5</v>
      </c>
      <c r="H574" s="16">
        <v>16.149999999999999</v>
      </c>
      <c r="I574" s="22" t="e">
        <f>(F574-E574)*#REF!</f>
        <v>#REF!</v>
      </c>
      <c r="J574" s="22" t="e">
        <f>(G574-F574)*#REF!</f>
        <v>#REF!</v>
      </c>
      <c r="K574" s="22" t="e">
        <f>(H574-G574)*#REF!</f>
        <v>#REF!</v>
      </c>
      <c r="L574" s="22" t="e">
        <f t="shared" si="20"/>
        <v>#REF!</v>
      </c>
    </row>
    <row r="575" spans="1:12" ht="11.25" customHeight="1">
      <c r="A575" s="29">
        <v>42746</v>
      </c>
      <c r="B575" s="30" t="s">
        <v>441</v>
      </c>
      <c r="C575" s="30" t="s">
        <v>474</v>
      </c>
      <c r="D575" s="30">
        <v>290</v>
      </c>
      <c r="E575" s="22">
        <v>13.25</v>
      </c>
      <c r="F575" s="32">
        <v>14.05</v>
      </c>
      <c r="G575" s="22">
        <v>0</v>
      </c>
      <c r="H575" s="16">
        <v>0</v>
      </c>
      <c r="I575" s="22" t="e">
        <f>(F575-E575)*#REF!</f>
        <v>#REF!</v>
      </c>
      <c r="J575" s="22">
        <v>0</v>
      </c>
      <c r="K575" s="22" t="e">
        <f>(H575-G575)*#REF!</f>
        <v>#REF!</v>
      </c>
      <c r="L575" s="22" t="e">
        <f t="shared" si="20"/>
        <v>#REF!</v>
      </c>
    </row>
    <row r="576" spans="1:12" ht="11.25" customHeight="1">
      <c r="A576" s="29">
        <v>42746</v>
      </c>
      <c r="B576" s="30" t="s">
        <v>479</v>
      </c>
      <c r="C576" s="30" t="s">
        <v>474</v>
      </c>
      <c r="D576" s="30">
        <v>1220</v>
      </c>
      <c r="E576" s="22">
        <v>47</v>
      </c>
      <c r="F576" s="32">
        <v>49.8</v>
      </c>
      <c r="G576" s="22">
        <v>0</v>
      </c>
      <c r="H576" s="16">
        <v>0</v>
      </c>
      <c r="I576" s="22" t="e">
        <f>(F576-E576)*#REF!</f>
        <v>#REF!</v>
      </c>
      <c r="J576" s="22">
        <v>0</v>
      </c>
      <c r="K576" s="22">
        <v>0</v>
      </c>
      <c r="L576" s="22" t="e">
        <f t="shared" si="20"/>
        <v>#REF!</v>
      </c>
    </row>
    <row r="577" spans="1:12" ht="11.25" customHeight="1">
      <c r="A577" s="29">
        <v>42746</v>
      </c>
      <c r="B577" s="30" t="s">
        <v>16</v>
      </c>
      <c r="C577" s="30" t="s">
        <v>474</v>
      </c>
      <c r="D577" s="30">
        <v>540</v>
      </c>
      <c r="E577" s="22">
        <v>17.100000000000001</v>
      </c>
      <c r="F577" s="32">
        <v>14.1</v>
      </c>
      <c r="G577" s="22">
        <v>0</v>
      </c>
      <c r="H577" s="16">
        <v>0</v>
      </c>
      <c r="I577" s="23" t="e">
        <f>(F577-E577)*#REF!</f>
        <v>#REF!</v>
      </c>
      <c r="J577" s="22">
        <v>0</v>
      </c>
      <c r="K577" s="22">
        <v>0</v>
      </c>
      <c r="L577" s="23" t="e">
        <f>(I577+J577+K577)</f>
        <v>#REF!</v>
      </c>
    </row>
    <row r="578" spans="1:12" ht="11.25" customHeight="1">
      <c r="A578" s="29">
        <v>42745</v>
      </c>
      <c r="B578" s="30" t="s">
        <v>13</v>
      </c>
      <c r="C578" s="30" t="s">
        <v>474</v>
      </c>
      <c r="D578" s="30">
        <v>470</v>
      </c>
      <c r="E578" s="22">
        <v>16.100000000000001</v>
      </c>
      <c r="F578" s="32">
        <v>17.100000000000001</v>
      </c>
      <c r="G578" s="22">
        <v>18.100000000000001</v>
      </c>
      <c r="H578" s="16">
        <v>0</v>
      </c>
      <c r="I578" s="22" t="e">
        <f>(F578-E578)*#REF!</f>
        <v>#REF!</v>
      </c>
      <c r="J578" s="22" t="e">
        <f>(G578-F578)*#REF!</f>
        <v>#REF!</v>
      </c>
      <c r="K578" s="22">
        <v>0</v>
      </c>
      <c r="L578" s="22" t="e">
        <f t="shared" si="20"/>
        <v>#REF!</v>
      </c>
    </row>
    <row r="579" spans="1:12" ht="11.25" customHeight="1">
      <c r="A579" s="29">
        <v>42745</v>
      </c>
      <c r="B579" s="30" t="s">
        <v>504</v>
      </c>
      <c r="C579" s="30" t="s">
        <v>474</v>
      </c>
      <c r="D579" s="30">
        <v>900</v>
      </c>
      <c r="E579" s="22">
        <v>34</v>
      </c>
      <c r="F579" s="32">
        <v>37.299999999999997</v>
      </c>
      <c r="G579" s="22">
        <v>0</v>
      </c>
      <c r="H579" s="16">
        <v>0</v>
      </c>
      <c r="I579" s="22" t="e">
        <f>(F579-E579)*#REF!</f>
        <v>#REF!</v>
      </c>
      <c r="J579" s="22">
        <v>0</v>
      </c>
      <c r="K579" s="22">
        <v>0</v>
      </c>
      <c r="L579" s="22" t="e">
        <f t="shared" si="20"/>
        <v>#REF!</v>
      </c>
    </row>
    <row r="580" spans="1:12" ht="11.25" customHeight="1">
      <c r="A580" s="29">
        <v>42745</v>
      </c>
      <c r="B580" s="30" t="s">
        <v>94</v>
      </c>
      <c r="C580" s="30" t="s">
        <v>474</v>
      </c>
      <c r="D580" s="30">
        <v>480</v>
      </c>
      <c r="E580" s="22">
        <v>31.5</v>
      </c>
      <c r="F580" s="32">
        <v>27</v>
      </c>
      <c r="G580" s="22">
        <v>0</v>
      </c>
      <c r="H580" s="16">
        <v>0</v>
      </c>
      <c r="I580" s="23" t="e">
        <f>(F580-E580)*#REF!</f>
        <v>#REF!</v>
      </c>
      <c r="J580" s="22">
        <v>0</v>
      </c>
      <c r="K580" s="22">
        <v>0</v>
      </c>
      <c r="L580" s="23" t="e">
        <f t="shared" si="20"/>
        <v>#REF!</v>
      </c>
    </row>
    <row r="581" spans="1:12" ht="11.25" customHeight="1">
      <c r="A581" s="29">
        <v>42744</v>
      </c>
      <c r="B581" s="30" t="s">
        <v>16</v>
      </c>
      <c r="C581" s="30" t="s">
        <v>474</v>
      </c>
      <c r="D581" s="30">
        <v>520</v>
      </c>
      <c r="E581" s="22">
        <v>29</v>
      </c>
      <c r="F581" s="32">
        <v>30</v>
      </c>
      <c r="G581" s="22">
        <v>31</v>
      </c>
      <c r="H581" s="16">
        <v>32</v>
      </c>
      <c r="I581" s="22" t="e">
        <f>(F581-E581)*#REF!</f>
        <v>#REF!</v>
      </c>
      <c r="J581" s="22" t="e">
        <f>(G581-F581)*#REF!</f>
        <v>#REF!</v>
      </c>
      <c r="K581" s="22" t="e">
        <f>(H581-G581)*#REF!</f>
        <v>#REF!</v>
      </c>
      <c r="L581" s="22" t="e">
        <f t="shared" si="20"/>
        <v>#REF!</v>
      </c>
    </row>
    <row r="582" spans="1:12" ht="11.25" customHeight="1">
      <c r="A582" s="29">
        <v>42744</v>
      </c>
      <c r="B582" s="30" t="s">
        <v>51</v>
      </c>
      <c r="C582" s="30" t="s">
        <v>474</v>
      </c>
      <c r="D582" s="30">
        <v>250</v>
      </c>
      <c r="E582" s="22">
        <v>12</v>
      </c>
      <c r="F582" s="32">
        <v>12.65</v>
      </c>
      <c r="G582" s="22">
        <v>13.3</v>
      </c>
      <c r="H582" s="16">
        <v>0</v>
      </c>
      <c r="I582" s="22" t="e">
        <f>(F582-E582)*#REF!</f>
        <v>#REF!</v>
      </c>
      <c r="J582" s="22" t="e">
        <f>(G582-F582)*#REF!</f>
        <v>#REF!</v>
      </c>
      <c r="K582" s="22">
        <v>0</v>
      </c>
      <c r="L582" s="22" t="e">
        <f t="shared" si="20"/>
        <v>#REF!</v>
      </c>
    </row>
    <row r="583" spans="1:12" ht="11.25" customHeight="1">
      <c r="A583" s="29">
        <v>42744</v>
      </c>
      <c r="B583" s="30" t="s">
        <v>464</v>
      </c>
      <c r="C583" s="30" t="s">
        <v>474</v>
      </c>
      <c r="D583" s="30">
        <v>1240</v>
      </c>
      <c r="E583" s="22">
        <v>43</v>
      </c>
      <c r="F583" s="32">
        <v>46</v>
      </c>
      <c r="G583" s="22">
        <v>0</v>
      </c>
      <c r="H583" s="16">
        <v>0</v>
      </c>
      <c r="I583" s="22" t="e">
        <f>(F583-E583)*#REF!</f>
        <v>#REF!</v>
      </c>
      <c r="J583" s="22">
        <v>0</v>
      </c>
      <c r="K583" s="22" t="e">
        <f>(H583-G583)*#REF!</f>
        <v>#REF!</v>
      </c>
      <c r="L583" s="22" t="e">
        <f t="shared" si="20"/>
        <v>#REF!</v>
      </c>
    </row>
    <row r="584" spans="1:12" ht="11.25" customHeight="1">
      <c r="A584" s="29">
        <v>42744</v>
      </c>
      <c r="B584" s="30" t="s">
        <v>441</v>
      </c>
      <c r="C584" s="30" t="s">
        <v>474</v>
      </c>
      <c r="D584" s="30">
        <v>280</v>
      </c>
      <c r="E584" s="22">
        <v>13</v>
      </c>
      <c r="F584" s="32">
        <v>13.8</v>
      </c>
      <c r="G584" s="22">
        <v>0</v>
      </c>
      <c r="H584" s="16">
        <v>0</v>
      </c>
      <c r="I584" s="22" t="e">
        <f>(F584-E584)*#REF!</f>
        <v>#REF!</v>
      </c>
      <c r="J584" s="22">
        <v>0</v>
      </c>
      <c r="K584" s="22" t="e">
        <f>(H584-G584)*#REF!</f>
        <v>#REF!</v>
      </c>
      <c r="L584" s="22" t="e">
        <f>(I584+J584+K584)</f>
        <v>#REF!</v>
      </c>
    </row>
    <row r="585" spans="1:12" ht="11.25" customHeight="1">
      <c r="A585" s="29">
        <v>42744</v>
      </c>
      <c r="B585" s="30" t="s">
        <v>481</v>
      </c>
      <c r="C585" s="30" t="s">
        <v>474</v>
      </c>
      <c r="D585" s="30">
        <v>460</v>
      </c>
      <c r="E585" s="22">
        <v>13.7</v>
      </c>
      <c r="F585" s="32">
        <v>13.7</v>
      </c>
      <c r="G585" s="22">
        <v>0</v>
      </c>
      <c r="H585" s="16">
        <v>0</v>
      </c>
      <c r="I585" s="22">
        <v>0</v>
      </c>
      <c r="J585" s="22">
        <v>0</v>
      </c>
      <c r="K585" s="22" t="e">
        <f>(H585-G585)*#REF!</f>
        <v>#REF!</v>
      </c>
      <c r="L585" s="22" t="e">
        <f t="shared" si="20"/>
        <v>#REF!</v>
      </c>
    </row>
    <row r="586" spans="1:12" ht="11.25" customHeight="1">
      <c r="A586" s="29">
        <v>42744</v>
      </c>
      <c r="B586" s="30" t="s">
        <v>16</v>
      </c>
      <c r="C586" s="30" t="s">
        <v>474</v>
      </c>
      <c r="D586" s="30">
        <v>540</v>
      </c>
      <c r="E586" s="22">
        <v>21.5</v>
      </c>
      <c r="F586" s="32">
        <v>18.5</v>
      </c>
      <c r="G586" s="22">
        <v>0</v>
      </c>
      <c r="H586" s="16">
        <v>0</v>
      </c>
      <c r="I586" s="23" t="e">
        <f>(F586-E586)*#REF!</f>
        <v>#REF!</v>
      </c>
      <c r="J586" s="22">
        <v>0</v>
      </c>
      <c r="K586" s="22" t="e">
        <f>(H586-G586)*#REF!</f>
        <v>#REF!</v>
      </c>
      <c r="L586" s="23" t="e">
        <f t="shared" si="20"/>
        <v>#REF!</v>
      </c>
    </row>
    <row r="587" spans="1:12" ht="11.25" customHeight="1">
      <c r="A587" s="29">
        <v>42741</v>
      </c>
      <c r="B587" s="30" t="s">
        <v>65</v>
      </c>
      <c r="C587" s="30" t="s">
        <v>474</v>
      </c>
      <c r="D587" s="30">
        <v>700</v>
      </c>
      <c r="E587" s="22">
        <v>35.5</v>
      </c>
      <c r="F587" s="32">
        <v>39</v>
      </c>
      <c r="G587" s="22">
        <v>42.5</v>
      </c>
      <c r="H587" s="16">
        <v>46</v>
      </c>
      <c r="I587" s="22" t="e">
        <f>(F587-E587)*#REF!</f>
        <v>#REF!</v>
      </c>
      <c r="J587" s="22" t="e">
        <f>(G587-F587)*#REF!</f>
        <v>#REF!</v>
      </c>
      <c r="K587" s="22" t="e">
        <f>(H587-G587)*#REF!</f>
        <v>#REF!</v>
      </c>
      <c r="L587" s="22" t="e">
        <f t="shared" si="20"/>
        <v>#REF!</v>
      </c>
    </row>
    <row r="588" spans="1:12" ht="11.25" customHeight="1">
      <c r="A588" s="29">
        <v>42741</v>
      </c>
      <c r="B588" s="30" t="s">
        <v>445</v>
      </c>
      <c r="C588" s="30" t="s">
        <v>474</v>
      </c>
      <c r="D588" s="30">
        <v>680</v>
      </c>
      <c r="E588" s="22">
        <v>27</v>
      </c>
      <c r="F588" s="32">
        <v>30</v>
      </c>
      <c r="G588" s="22">
        <v>0</v>
      </c>
      <c r="H588" s="16">
        <v>0</v>
      </c>
      <c r="I588" s="22" t="e">
        <f>(F588-E588)*#REF!</f>
        <v>#REF!</v>
      </c>
      <c r="J588" s="22">
        <v>0</v>
      </c>
      <c r="K588" s="22" t="e">
        <f>(H588-G588)*#REF!</f>
        <v>#REF!</v>
      </c>
      <c r="L588" s="22" t="e">
        <f t="shared" si="20"/>
        <v>#REF!</v>
      </c>
    </row>
    <row r="589" spans="1:12" ht="11.25" customHeight="1">
      <c r="A589" s="29">
        <v>42741</v>
      </c>
      <c r="B589" s="30" t="s">
        <v>155</v>
      </c>
      <c r="C589" s="30" t="s">
        <v>474</v>
      </c>
      <c r="D589" s="30">
        <v>125</v>
      </c>
      <c r="E589" s="22">
        <v>5.85</v>
      </c>
      <c r="F589" s="32">
        <v>6.2</v>
      </c>
      <c r="G589" s="22">
        <v>0</v>
      </c>
      <c r="H589" s="16">
        <v>0</v>
      </c>
      <c r="I589" s="22" t="e">
        <f>(F589-E589)*#REF!</f>
        <v>#REF!</v>
      </c>
      <c r="J589" s="22">
        <v>0</v>
      </c>
      <c r="K589" s="22" t="e">
        <f>(H589-G589)*#REF!</f>
        <v>#REF!</v>
      </c>
      <c r="L589" s="22" t="e">
        <f t="shared" si="20"/>
        <v>#REF!</v>
      </c>
    </row>
    <row r="590" spans="1:12" ht="11.25" customHeight="1">
      <c r="A590" s="29">
        <v>42741</v>
      </c>
      <c r="B590" s="30" t="s">
        <v>16</v>
      </c>
      <c r="C590" s="30" t="s">
        <v>474</v>
      </c>
      <c r="D590" s="30">
        <v>520</v>
      </c>
      <c r="E590" s="22">
        <v>28.6</v>
      </c>
      <c r="F590" s="32">
        <v>29.6</v>
      </c>
      <c r="G590" s="22">
        <v>0</v>
      </c>
      <c r="H590" s="16">
        <v>0</v>
      </c>
      <c r="I590" s="22" t="e">
        <f>(F590-E590)*#REF!</f>
        <v>#REF!</v>
      </c>
      <c r="J590" s="22">
        <v>0</v>
      </c>
      <c r="K590" s="22">
        <v>0</v>
      </c>
      <c r="L590" s="22" t="e">
        <f t="shared" si="20"/>
        <v>#REF!</v>
      </c>
    </row>
    <row r="591" spans="1:12" ht="11.25" customHeight="1">
      <c r="A591" s="29">
        <v>42741</v>
      </c>
      <c r="B591" s="30" t="s">
        <v>441</v>
      </c>
      <c r="C591" s="30" t="s">
        <v>474</v>
      </c>
      <c r="D591" s="30">
        <v>280</v>
      </c>
      <c r="E591" s="22">
        <v>16</v>
      </c>
      <c r="F591" s="32">
        <v>16.8</v>
      </c>
      <c r="G591" s="22">
        <v>0</v>
      </c>
      <c r="H591" s="16">
        <v>0</v>
      </c>
      <c r="I591" s="22" t="e">
        <f>(F591-E591)*#REF!</f>
        <v>#REF!</v>
      </c>
      <c r="J591" s="22">
        <v>0</v>
      </c>
      <c r="K591" s="22" t="e">
        <f>(H591-G591)*#REF!</f>
        <v>#REF!</v>
      </c>
      <c r="L591" s="22" t="e">
        <f t="shared" si="20"/>
        <v>#REF!</v>
      </c>
    </row>
    <row r="592" spans="1:12" ht="11.25" customHeight="1">
      <c r="A592" s="29">
        <v>42740</v>
      </c>
      <c r="B592" s="30" t="s">
        <v>13</v>
      </c>
      <c r="C592" s="30" t="s">
        <v>474</v>
      </c>
      <c r="D592" s="30">
        <v>450</v>
      </c>
      <c r="E592" s="22">
        <v>19.2</v>
      </c>
      <c r="F592" s="32">
        <v>20.2</v>
      </c>
      <c r="G592" s="22">
        <v>21.2</v>
      </c>
      <c r="H592" s="16">
        <v>22.2</v>
      </c>
      <c r="I592" s="22" t="e">
        <f>(F592-E592)*#REF!</f>
        <v>#REF!</v>
      </c>
      <c r="J592" s="22" t="e">
        <f>(G592-F592)*#REF!</f>
        <v>#REF!</v>
      </c>
      <c r="K592" s="22" t="e">
        <f>(H592-G592)*#REF!</f>
        <v>#REF!</v>
      </c>
      <c r="L592" s="22" t="e">
        <f t="shared" si="20"/>
        <v>#REF!</v>
      </c>
    </row>
    <row r="593" spans="1:12" ht="11.25" customHeight="1">
      <c r="A593" s="29">
        <v>42740</v>
      </c>
      <c r="B593" s="30" t="s">
        <v>149</v>
      </c>
      <c r="C593" s="30" t="s">
        <v>474</v>
      </c>
      <c r="D593" s="30">
        <v>480</v>
      </c>
      <c r="E593" s="22">
        <v>29</v>
      </c>
      <c r="F593" s="32">
        <v>30.15</v>
      </c>
      <c r="G593" s="22">
        <v>0</v>
      </c>
      <c r="H593" s="16">
        <v>0</v>
      </c>
      <c r="I593" s="22" t="e">
        <f>(F593-E593)*#REF!</f>
        <v>#REF!</v>
      </c>
      <c r="J593" s="22">
        <v>0</v>
      </c>
      <c r="K593" s="22" t="e">
        <f>(H593-G593)*#REF!</f>
        <v>#REF!</v>
      </c>
      <c r="L593" s="22" t="e">
        <f t="shared" ref="L593:L613" si="21">(I593+J593+K593)</f>
        <v>#REF!</v>
      </c>
    </row>
    <row r="594" spans="1:12" ht="11.25" customHeight="1">
      <c r="A594" s="29">
        <v>42740</v>
      </c>
      <c r="B594" s="30" t="s">
        <v>91</v>
      </c>
      <c r="C594" s="30" t="s">
        <v>474</v>
      </c>
      <c r="D594" s="30">
        <v>360</v>
      </c>
      <c r="E594" s="22">
        <v>22.8</v>
      </c>
      <c r="F594" s="32">
        <v>24.2</v>
      </c>
      <c r="G594" s="22">
        <v>0</v>
      </c>
      <c r="H594" s="16">
        <v>0</v>
      </c>
      <c r="I594" s="22" t="e">
        <f>(F594-E594)*#REF!</f>
        <v>#REF!</v>
      </c>
      <c r="J594" s="22">
        <v>0</v>
      </c>
      <c r="K594" s="22">
        <v>0</v>
      </c>
      <c r="L594" s="22" t="e">
        <f t="shared" si="21"/>
        <v>#REF!</v>
      </c>
    </row>
    <row r="595" spans="1:12" ht="11.25" customHeight="1">
      <c r="A595" s="29">
        <v>42740</v>
      </c>
      <c r="B595" s="30" t="s">
        <v>457</v>
      </c>
      <c r="C595" s="30" t="s">
        <v>474</v>
      </c>
      <c r="D595" s="30">
        <v>370</v>
      </c>
      <c r="E595" s="22">
        <v>15</v>
      </c>
      <c r="F595" s="32">
        <v>15</v>
      </c>
      <c r="G595" s="22">
        <v>0</v>
      </c>
      <c r="H595" s="16">
        <v>0</v>
      </c>
      <c r="I595" s="22" t="e">
        <f>(F595-E595)*#REF!</f>
        <v>#REF!</v>
      </c>
      <c r="J595" s="22">
        <v>0</v>
      </c>
      <c r="K595" s="22" t="e">
        <f>(H595-G595)*#REF!</f>
        <v>#REF!</v>
      </c>
      <c r="L595" s="22" t="e">
        <f t="shared" si="21"/>
        <v>#REF!</v>
      </c>
    </row>
    <row r="596" spans="1:12" ht="11.25" customHeight="1">
      <c r="A596" s="29">
        <v>42739</v>
      </c>
      <c r="B596" s="30" t="s">
        <v>318</v>
      </c>
      <c r="C596" s="30" t="s">
        <v>474</v>
      </c>
      <c r="D596" s="30">
        <v>75</v>
      </c>
      <c r="E596" s="22">
        <v>4.1500000000000004</v>
      </c>
      <c r="F596" s="32">
        <v>4.4000000000000004</v>
      </c>
      <c r="G596" s="22">
        <v>4.6500000000000004</v>
      </c>
      <c r="H596" s="16">
        <v>4.9000000000000004</v>
      </c>
      <c r="I596" s="22" t="e">
        <f>(F596-E596)*#REF!</f>
        <v>#REF!</v>
      </c>
      <c r="J596" s="22" t="e">
        <f>(G596-F596)*#REF!</f>
        <v>#REF!</v>
      </c>
      <c r="K596" s="22" t="e">
        <f>(H596-G596)*#REF!</f>
        <v>#REF!</v>
      </c>
      <c r="L596" s="22" t="e">
        <f t="shared" si="21"/>
        <v>#REF!</v>
      </c>
    </row>
    <row r="597" spans="1:12" ht="11.25" customHeight="1">
      <c r="A597" s="29">
        <v>42739</v>
      </c>
      <c r="B597" s="30" t="s">
        <v>16</v>
      </c>
      <c r="C597" s="30" t="s">
        <v>474</v>
      </c>
      <c r="D597" s="30">
        <v>520</v>
      </c>
      <c r="E597" s="22">
        <v>25.5</v>
      </c>
      <c r="F597" s="32">
        <v>26.5</v>
      </c>
      <c r="G597" s="22">
        <v>27.5</v>
      </c>
      <c r="H597" s="16">
        <v>28.5</v>
      </c>
      <c r="I597" s="22" t="e">
        <f>(F597-E597)*#REF!</f>
        <v>#REF!</v>
      </c>
      <c r="J597" s="22" t="e">
        <f>(G597-F597)*#REF!</f>
        <v>#REF!</v>
      </c>
      <c r="K597" s="22" t="e">
        <f>(H597-G597)*#REF!</f>
        <v>#REF!</v>
      </c>
      <c r="L597" s="22" t="e">
        <f t="shared" si="21"/>
        <v>#REF!</v>
      </c>
    </row>
    <row r="598" spans="1:12" ht="11.25" customHeight="1">
      <c r="A598" s="29">
        <v>42739</v>
      </c>
      <c r="B598" s="30" t="s">
        <v>21</v>
      </c>
      <c r="C598" s="30" t="s">
        <v>474</v>
      </c>
      <c r="D598" s="30">
        <v>115</v>
      </c>
      <c r="E598" s="22">
        <v>10</v>
      </c>
      <c r="F598" s="32">
        <v>10.4</v>
      </c>
      <c r="G598" s="22">
        <v>10.8</v>
      </c>
      <c r="H598" s="16">
        <v>11.2</v>
      </c>
      <c r="I598" s="22" t="e">
        <f>(F598-E598)*#REF!</f>
        <v>#REF!</v>
      </c>
      <c r="J598" s="22" t="e">
        <f>(G598-F598)*#REF!</f>
        <v>#REF!</v>
      </c>
      <c r="K598" s="22" t="e">
        <f>(H598-G598)*#REF!</f>
        <v>#REF!</v>
      </c>
      <c r="L598" s="22" t="e">
        <f t="shared" si="21"/>
        <v>#REF!</v>
      </c>
    </row>
    <row r="599" spans="1:12" ht="11.25" customHeight="1">
      <c r="A599" s="29">
        <v>42739</v>
      </c>
      <c r="B599" s="30" t="s">
        <v>36</v>
      </c>
      <c r="C599" s="30" t="s">
        <v>474</v>
      </c>
      <c r="D599" s="30">
        <v>330</v>
      </c>
      <c r="E599" s="22">
        <v>17</v>
      </c>
      <c r="F599" s="32">
        <v>17.649999999999999</v>
      </c>
      <c r="G599" s="22">
        <v>18.3</v>
      </c>
      <c r="H599" s="16">
        <v>18.95</v>
      </c>
      <c r="I599" s="22" t="e">
        <f>(F599-E599)*#REF!</f>
        <v>#REF!</v>
      </c>
      <c r="J599" s="22" t="e">
        <f>(G599-F599)*#REF!</f>
        <v>#REF!</v>
      </c>
      <c r="K599" s="22" t="e">
        <f>(H599-G599)*#REF!</f>
        <v>#REF!</v>
      </c>
      <c r="L599" s="22" t="e">
        <f t="shared" si="21"/>
        <v>#REF!</v>
      </c>
    </row>
    <row r="600" spans="1:12" ht="11.25" customHeight="1">
      <c r="A600" s="29">
        <v>42739</v>
      </c>
      <c r="B600" s="30" t="s">
        <v>443</v>
      </c>
      <c r="C600" s="30" t="s">
        <v>474</v>
      </c>
      <c r="D600" s="30">
        <v>80</v>
      </c>
      <c r="E600" s="22">
        <v>5.25</v>
      </c>
      <c r="F600" s="32">
        <v>5.55</v>
      </c>
      <c r="G600" s="22">
        <v>5.85</v>
      </c>
      <c r="H600" s="16">
        <v>0</v>
      </c>
      <c r="I600" s="22" t="e">
        <f>(F600-E600)*#REF!</f>
        <v>#REF!</v>
      </c>
      <c r="J600" s="22" t="e">
        <f>(G600-F600)*#REF!</f>
        <v>#REF!</v>
      </c>
      <c r="K600" s="22">
        <v>0</v>
      </c>
      <c r="L600" s="22" t="e">
        <f t="shared" si="21"/>
        <v>#REF!</v>
      </c>
    </row>
    <row r="601" spans="1:12" ht="11.25" customHeight="1">
      <c r="A601" s="29">
        <v>42739</v>
      </c>
      <c r="B601" s="30" t="s">
        <v>480</v>
      </c>
      <c r="C601" s="30" t="s">
        <v>474</v>
      </c>
      <c r="D601" s="30">
        <v>840</v>
      </c>
      <c r="E601" s="22">
        <v>40</v>
      </c>
      <c r="F601" s="32">
        <v>41.9</v>
      </c>
      <c r="G601" s="22">
        <v>0</v>
      </c>
      <c r="H601" s="16">
        <v>0</v>
      </c>
      <c r="I601" s="22" t="e">
        <f>(F601-E601)*#REF!</f>
        <v>#REF!</v>
      </c>
      <c r="J601" s="22">
        <v>0</v>
      </c>
      <c r="K601" s="22">
        <v>0</v>
      </c>
      <c r="L601" s="22" t="e">
        <f t="shared" si="21"/>
        <v>#REF!</v>
      </c>
    </row>
    <row r="602" spans="1:12" ht="11.25" customHeight="1">
      <c r="A602" s="29">
        <v>42739</v>
      </c>
      <c r="B602" s="30" t="s">
        <v>91</v>
      </c>
      <c r="C602" s="30" t="s">
        <v>474</v>
      </c>
      <c r="D602" s="30">
        <v>360</v>
      </c>
      <c r="E602" s="22">
        <v>19.600000000000001</v>
      </c>
      <c r="F602" s="32">
        <v>21.6</v>
      </c>
      <c r="G602" s="22">
        <v>0</v>
      </c>
      <c r="H602" s="16">
        <v>0</v>
      </c>
      <c r="I602" s="22" t="e">
        <f>(F602-E602)*#REF!</f>
        <v>#REF!</v>
      </c>
      <c r="J602" s="22">
        <v>0</v>
      </c>
      <c r="K602" s="22">
        <v>0</v>
      </c>
      <c r="L602" s="22" t="e">
        <f t="shared" si="21"/>
        <v>#REF!</v>
      </c>
    </row>
    <row r="603" spans="1:12" ht="11.25" customHeight="1">
      <c r="A603" s="29">
        <v>42739</v>
      </c>
      <c r="B603" s="30" t="s">
        <v>450</v>
      </c>
      <c r="C603" s="30" t="s">
        <v>474</v>
      </c>
      <c r="D603" s="30">
        <v>340</v>
      </c>
      <c r="E603" s="22">
        <v>20</v>
      </c>
      <c r="F603" s="32">
        <v>20.5</v>
      </c>
      <c r="G603" s="22">
        <v>0</v>
      </c>
      <c r="H603" s="16">
        <v>0</v>
      </c>
      <c r="I603" s="22" t="e">
        <f>(F603-E603)*#REF!</f>
        <v>#REF!</v>
      </c>
      <c r="J603" s="22">
        <v>0</v>
      </c>
      <c r="K603" s="22">
        <v>0</v>
      </c>
      <c r="L603" s="22" t="e">
        <f t="shared" si="21"/>
        <v>#REF!</v>
      </c>
    </row>
    <row r="604" spans="1:12" ht="11.25" customHeight="1">
      <c r="A604" s="29">
        <v>42739</v>
      </c>
      <c r="B604" s="30" t="s">
        <v>16</v>
      </c>
      <c r="C604" s="30" t="s">
        <v>474</v>
      </c>
      <c r="D604" s="30">
        <v>520</v>
      </c>
      <c r="E604" s="22">
        <v>30</v>
      </c>
      <c r="F604" s="32">
        <v>27</v>
      </c>
      <c r="G604" s="22">
        <v>0</v>
      </c>
      <c r="H604" s="16">
        <v>0</v>
      </c>
      <c r="I604" s="23" t="e">
        <f>(F604-E604)*#REF!</f>
        <v>#REF!</v>
      </c>
      <c r="J604" s="22">
        <v>0</v>
      </c>
      <c r="K604" s="22" t="e">
        <f>(H604-G604)*#REF!</f>
        <v>#REF!</v>
      </c>
      <c r="L604" s="23" t="e">
        <f t="shared" si="21"/>
        <v>#REF!</v>
      </c>
    </row>
    <row r="605" spans="1:12" ht="11.25" customHeight="1">
      <c r="A605" s="41">
        <v>42738</v>
      </c>
      <c r="B605" s="30" t="s">
        <v>13</v>
      </c>
      <c r="C605" s="30" t="s">
        <v>474</v>
      </c>
      <c r="D605" s="30">
        <v>440</v>
      </c>
      <c r="E605" s="22">
        <v>21.75</v>
      </c>
      <c r="F605" s="32">
        <v>22.75</v>
      </c>
      <c r="G605" s="22">
        <v>23.75</v>
      </c>
      <c r="H605" s="16">
        <v>24.75</v>
      </c>
      <c r="I605" s="22" t="e">
        <f>(F605-E605)*#REF!</f>
        <v>#REF!</v>
      </c>
      <c r="J605" s="22" t="e">
        <f>(G605-F605)*#REF!</f>
        <v>#REF!</v>
      </c>
      <c r="K605" s="22" t="e">
        <f>(H605-G605)*#REF!</f>
        <v>#REF!</v>
      </c>
      <c r="L605" s="22" t="e">
        <f t="shared" si="21"/>
        <v>#REF!</v>
      </c>
    </row>
    <row r="606" spans="1:12" ht="11.25" customHeight="1">
      <c r="A606" s="41">
        <v>42738</v>
      </c>
      <c r="B606" s="30" t="s">
        <v>16</v>
      </c>
      <c r="C606" s="30" t="s">
        <v>474</v>
      </c>
      <c r="D606" s="30">
        <v>500</v>
      </c>
      <c r="E606" s="22">
        <v>25.2</v>
      </c>
      <c r="F606" s="32">
        <v>26.2</v>
      </c>
      <c r="G606" s="22">
        <v>27.2</v>
      </c>
      <c r="H606" s="16">
        <v>28.2</v>
      </c>
      <c r="I606" s="22" t="e">
        <f>(F606-E606)*#REF!</f>
        <v>#REF!</v>
      </c>
      <c r="J606" s="22" t="e">
        <f>(G606-F606)*#REF!</f>
        <v>#REF!</v>
      </c>
      <c r="K606" s="22" t="e">
        <f>(H606-G606)*#REF!</f>
        <v>#REF!</v>
      </c>
      <c r="L606" s="22" t="e">
        <f t="shared" si="21"/>
        <v>#REF!</v>
      </c>
    </row>
    <row r="607" spans="1:12" ht="11.25" customHeight="1">
      <c r="A607" s="41">
        <v>42738</v>
      </c>
      <c r="B607" s="30" t="s">
        <v>16</v>
      </c>
      <c r="C607" s="30" t="s">
        <v>474</v>
      </c>
      <c r="D607" s="30">
        <v>500</v>
      </c>
      <c r="E607" s="22">
        <v>31</v>
      </c>
      <c r="F607" s="32">
        <v>32</v>
      </c>
      <c r="G607" s="22">
        <v>33</v>
      </c>
      <c r="H607" s="16">
        <v>34</v>
      </c>
      <c r="I607" s="22" t="e">
        <f>(F607-E607)*#REF!</f>
        <v>#REF!</v>
      </c>
      <c r="J607" s="22" t="e">
        <f>(G607-F607)*#REF!</f>
        <v>#REF!</v>
      </c>
      <c r="K607" s="22" t="e">
        <f>(H607-G607)*#REF!</f>
        <v>#REF!</v>
      </c>
      <c r="L607" s="22" t="e">
        <f t="shared" si="21"/>
        <v>#REF!</v>
      </c>
    </row>
    <row r="608" spans="1:12" ht="11.25" customHeight="1">
      <c r="A608" s="41">
        <v>42738</v>
      </c>
      <c r="B608" s="30" t="s">
        <v>36</v>
      </c>
      <c r="C608" s="30" t="s">
        <v>474</v>
      </c>
      <c r="D608" s="30">
        <v>320</v>
      </c>
      <c r="E608" s="22">
        <v>16.5</v>
      </c>
      <c r="F608" s="32">
        <v>17.149999999999999</v>
      </c>
      <c r="G608" s="22">
        <v>17.8</v>
      </c>
      <c r="H608" s="16">
        <v>18.45</v>
      </c>
      <c r="I608" s="22" t="e">
        <f>(F608-E608)*#REF!</f>
        <v>#REF!</v>
      </c>
      <c r="J608" s="22" t="e">
        <f>(G608-F608)*#REF!</f>
        <v>#REF!</v>
      </c>
      <c r="K608" s="22" t="e">
        <f>(H608-G608)*#REF!</f>
        <v>#REF!</v>
      </c>
      <c r="L608" s="22" t="e">
        <f>(I608+J608+K608)</f>
        <v>#REF!</v>
      </c>
    </row>
    <row r="609" spans="1:12" ht="11.25" customHeight="1">
      <c r="A609" s="41">
        <v>42738</v>
      </c>
      <c r="B609" s="30" t="s">
        <v>479</v>
      </c>
      <c r="C609" s="30" t="s">
        <v>474</v>
      </c>
      <c r="D609" s="30">
        <v>1180</v>
      </c>
      <c r="E609" s="22">
        <v>54.45</v>
      </c>
      <c r="F609" s="32">
        <v>57.45</v>
      </c>
      <c r="G609" s="22">
        <v>60.45</v>
      </c>
      <c r="H609" s="16">
        <v>0</v>
      </c>
      <c r="I609" s="22" t="e">
        <f>(F609-E609)*#REF!</f>
        <v>#REF!</v>
      </c>
      <c r="J609" s="22" t="e">
        <f>(G609-F609)*#REF!</f>
        <v>#REF!</v>
      </c>
      <c r="K609" s="22">
        <v>0</v>
      </c>
      <c r="L609" s="22" t="e">
        <f t="shared" si="21"/>
        <v>#REF!</v>
      </c>
    </row>
    <row r="610" spans="1:12" ht="11.25" customHeight="1">
      <c r="A610" s="41">
        <v>42738</v>
      </c>
      <c r="B610" s="30" t="s">
        <v>24</v>
      </c>
      <c r="C610" s="30" t="s">
        <v>474</v>
      </c>
      <c r="D610" s="30">
        <v>450</v>
      </c>
      <c r="E610" s="22">
        <v>18.2</v>
      </c>
      <c r="F610" s="32">
        <v>19.7</v>
      </c>
      <c r="G610" s="22">
        <v>0</v>
      </c>
      <c r="H610" s="16">
        <v>0</v>
      </c>
      <c r="I610" s="22" t="e">
        <f>(F610-E610)*#REF!</f>
        <v>#REF!</v>
      </c>
      <c r="J610" s="22">
        <v>0</v>
      </c>
      <c r="K610" s="22" t="e">
        <f>(H610-G610)*#REF!</f>
        <v>#REF!</v>
      </c>
      <c r="L610" s="22" t="e">
        <f t="shared" si="21"/>
        <v>#REF!</v>
      </c>
    </row>
    <row r="611" spans="1:12" ht="11.25" customHeight="1">
      <c r="A611" s="41">
        <v>42738</v>
      </c>
      <c r="B611" s="30" t="s">
        <v>36</v>
      </c>
      <c r="C611" s="30" t="s">
        <v>474</v>
      </c>
      <c r="D611" s="30">
        <v>330</v>
      </c>
      <c r="E611" s="22">
        <v>15.4</v>
      </c>
      <c r="F611" s="32">
        <v>14.1</v>
      </c>
      <c r="G611" s="22">
        <v>0</v>
      </c>
      <c r="H611" s="16">
        <v>0</v>
      </c>
      <c r="I611" s="23" t="e">
        <f>(F611-E611)*#REF!</f>
        <v>#REF!</v>
      </c>
      <c r="J611" s="22">
        <v>0</v>
      </c>
      <c r="K611" s="22" t="e">
        <f>(H611-G611)*#REF!</f>
        <v>#REF!</v>
      </c>
      <c r="L611" s="23" t="e">
        <f t="shared" si="21"/>
        <v>#REF!</v>
      </c>
    </row>
    <row r="612" spans="1:12" ht="11.25" customHeight="1">
      <c r="A612" s="41">
        <v>42737</v>
      </c>
      <c r="B612" s="30" t="s">
        <v>173</v>
      </c>
      <c r="C612" s="30" t="s">
        <v>474</v>
      </c>
      <c r="D612" s="30">
        <v>540</v>
      </c>
      <c r="E612" s="22">
        <v>26</v>
      </c>
      <c r="F612" s="32">
        <v>27.9</v>
      </c>
      <c r="G612" s="22">
        <v>29.8</v>
      </c>
      <c r="H612" s="16">
        <v>0</v>
      </c>
      <c r="I612" s="22" t="e">
        <f>(F612-E612)*#REF!</f>
        <v>#REF!</v>
      </c>
      <c r="J612" s="22" t="e">
        <f>(G612-F612)*#REF!</f>
        <v>#REF!</v>
      </c>
      <c r="K612" s="22">
        <v>0</v>
      </c>
      <c r="L612" s="22" t="e">
        <f t="shared" si="21"/>
        <v>#REF!</v>
      </c>
    </row>
    <row r="613" spans="1:12" ht="11.25" customHeight="1">
      <c r="A613" s="41">
        <v>42737</v>
      </c>
      <c r="B613" s="30" t="s">
        <v>31</v>
      </c>
      <c r="C613" s="30" t="s">
        <v>474</v>
      </c>
      <c r="D613" s="30">
        <v>340</v>
      </c>
      <c r="E613" s="22">
        <v>23.35</v>
      </c>
      <c r="F613" s="32">
        <v>24.35</v>
      </c>
      <c r="G613" s="22">
        <v>25.35</v>
      </c>
      <c r="H613" s="16">
        <v>26.35</v>
      </c>
      <c r="I613" s="22" t="e">
        <f>(F613-E613)*#REF!</f>
        <v>#REF!</v>
      </c>
      <c r="J613" s="22" t="e">
        <f>(G613-F613)*#REF!</f>
        <v>#REF!</v>
      </c>
      <c r="K613" s="22" t="e">
        <f>(H613-G613)*#REF!</f>
        <v>#REF!</v>
      </c>
      <c r="L613" s="22" t="e">
        <f t="shared" si="21"/>
        <v>#REF!</v>
      </c>
    </row>
    <row r="614" spans="1:12" ht="11.25" customHeight="1">
      <c r="A614" s="41">
        <v>42734</v>
      </c>
      <c r="B614" s="30" t="s">
        <v>21</v>
      </c>
      <c r="C614" s="30" t="s">
        <v>474</v>
      </c>
      <c r="D614" s="30">
        <v>105</v>
      </c>
      <c r="E614" s="22">
        <v>9.4499999999999993</v>
      </c>
      <c r="F614" s="42">
        <v>9.85</v>
      </c>
      <c r="G614" s="22">
        <v>10.25</v>
      </c>
      <c r="H614" s="16">
        <v>10.65</v>
      </c>
      <c r="I614" s="22" t="e">
        <f>+(F614-E614)*#REF!</f>
        <v>#REF!</v>
      </c>
      <c r="J614" s="22" t="e">
        <f>(G614-F614)*#REF!</f>
        <v>#REF!</v>
      </c>
      <c r="K614" s="22" t="e">
        <f>(H614-G614)*#REF!</f>
        <v>#REF!</v>
      </c>
      <c r="L614" s="22" t="e">
        <f>+I614+J614+K614</f>
        <v>#REF!</v>
      </c>
    </row>
    <row r="615" spans="1:12" ht="11.25" customHeight="1">
      <c r="A615" s="41">
        <v>42734</v>
      </c>
      <c r="B615" s="43" t="s">
        <v>79</v>
      </c>
      <c r="C615" s="43" t="s">
        <v>474</v>
      </c>
      <c r="D615" s="43">
        <v>260</v>
      </c>
      <c r="E615" s="44">
        <v>14</v>
      </c>
      <c r="F615" s="45">
        <v>14.65</v>
      </c>
      <c r="G615" s="44">
        <v>15.3</v>
      </c>
      <c r="H615" s="16">
        <v>15.95</v>
      </c>
      <c r="I615" s="22" t="e">
        <f>+(F615-E615)*#REF!</f>
        <v>#REF!</v>
      </c>
      <c r="J615" s="22" t="e">
        <f>(G615-F615)*#REF!</f>
        <v>#REF!</v>
      </c>
      <c r="K615" s="22" t="e">
        <f>(H615-G615)*#REF!</f>
        <v>#REF!</v>
      </c>
      <c r="L615" s="22" t="e">
        <f>+I615+J615+K615</f>
        <v>#REF!</v>
      </c>
    </row>
    <row r="616" spans="1:12" ht="11.25" customHeight="1">
      <c r="A616" s="41">
        <v>42734</v>
      </c>
      <c r="B616" s="30" t="s">
        <v>13</v>
      </c>
      <c r="C616" s="30" t="s">
        <v>474</v>
      </c>
      <c r="D616" s="30">
        <v>420</v>
      </c>
      <c r="E616" s="22">
        <v>21</v>
      </c>
      <c r="F616" s="42">
        <v>22</v>
      </c>
      <c r="G616" s="22">
        <v>0</v>
      </c>
      <c r="H616" s="16">
        <v>0</v>
      </c>
      <c r="I616" s="22" t="e">
        <f>+(F616-E616)*#REF!</f>
        <v>#REF!</v>
      </c>
      <c r="J616" s="22">
        <v>0</v>
      </c>
      <c r="K616" s="22" t="e">
        <f>(H616-G616)*#REF!</f>
        <v>#REF!</v>
      </c>
      <c r="L616" s="22" t="e">
        <f>+I616+J616+K616</f>
        <v>#REF!</v>
      </c>
    </row>
    <row r="617" spans="1:12" ht="11.25" customHeight="1">
      <c r="A617" s="41">
        <v>42734</v>
      </c>
      <c r="B617" s="30" t="s">
        <v>31</v>
      </c>
      <c r="C617" s="30" t="s">
        <v>474</v>
      </c>
      <c r="D617" s="30">
        <v>340</v>
      </c>
      <c r="E617" s="22">
        <v>22</v>
      </c>
      <c r="F617" s="42">
        <v>23</v>
      </c>
      <c r="G617" s="22">
        <v>0</v>
      </c>
      <c r="H617" s="16">
        <v>0</v>
      </c>
      <c r="I617" s="19" t="e">
        <f>+(F617-E617)*#REF!</f>
        <v>#REF!</v>
      </c>
      <c r="J617" s="19">
        <v>0</v>
      </c>
      <c r="K617" s="19" t="e">
        <f>(H617-G617)*#REF!</f>
        <v>#REF!</v>
      </c>
      <c r="L617" s="19" t="e">
        <f>+I617+J617+K617</f>
        <v>#REF!</v>
      </c>
    </row>
    <row r="618" spans="1:12" ht="11.25" customHeight="1">
      <c r="A618" s="41">
        <v>42733</v>
      </c>
      <c r="B618" s="43" t="s">
        <v>593</v>
      </c>
      <c r="C618" s="43" t="s">
        <v>474</v>
      </c>
      <c r="D618" s="43">
        <v>210</v>
      </c>
      <c r="E618" s="44">
        <v>11.8</v>
      </c>
      <c r="F618" s="45">
        <v>12.15</v>
      </c>
      <c r="G618" s="44">
        <v>12.5</v>
      </c>
      <c r="H618" s="16">
        <v>12.85</v>
      </c>
      <c r="I618" s="22" t="e">
        <f>+(F618-E618)*#REF!</f>
        <v>#REF!</v>
      </c>
      <c r="J618" s="22" t="e">
        <f>(G618-F618)*#REF!</f>
        <v>#REF!</v>
      </c>
      <c r="K618" s="22" t="e">
        <f>(H618-G618)*#REF!</f>
        <v>#REF!</v>
      </c>
      <c r="L618" s="22" t="e">
        <f t="shared" ref="L618:L681" si="22">+I618+J618+K618</f>
        <v>#REF!</v>
      </c>
    </row>
    <row r="619" spans="1:12" ht="11.25" customHeight="1">
      <c r="A619" s="41">
        <v>42733</v>
      </c>
      <c r="B619" s="30" t="s">
        <v>594</v>
      </c>
      <c r="C619" s="30" t="s">
        <v>474</v>
      </c>
      <c r="D619" s="30">
        <v>115</v>
      </c>
      <c r="E619" s="22">
        <v>6.5</v>
      </c>
      <c r="F619" s="42">
        <v>6.8</v>
      </c>
      <c r="G619" s="22">
        <v>0</v>
      </c>
      <c r="H619" s="16">
        <v>0</v>
      </c>
      <c r="I619" s="19" t="e">
        <f>+(F619-E619)*#REF!</f>
        <v>#REF!</v>
      </c>
      <c r="J619" s="19">
        <v>0</v>
      </c>
      <c r="K619" s="19" t="e">
        <f>(H619-G619)*#REF!</f>
        <v>#REF!</v>
      </c>
      <c r="L619" s="19" t="e">
        <f t="shared" si="22"/>
        <v>#REF!</v>
      </c>
    </row>
    <row r="620" spans="1:12" ht="11.25" customHeight="1">
      <c r="A620" s="41">
        <v>42733</v>
      </c>
      <c r="B620" s="30" t="s">
        <v>595</v>
      </c>
      <c r="C620" s="30" t="s">
        <v>474</v>
      </c>
      <c r="D620" s="30">
        <v>420</v>
      </c>
      <c r="E620" s="22">
        <v>17</v>
      </c>
      <c r="F620" s="42">
        <v>17.899999999999999</v>
      </c>
      <c r="G620" s="22">
        <v>0</v>
      </c>
      <c r="H620" s="16">
        <v>0</v>
      </c>
      <c r="I620" s="22" t="e">
        <f>+(F620-E620)*#REF!</f>
        <v>#REF!</v>
      </c>
      <c r="J620" s="22">
        <v>0</v>
      </c>
      <c r="K620" s="22" t="e">
        <f>(H620-G620)*#REF!</f>
        <v>#REF!</v>
      </c>
      <c r="L620" s="22" t="e">
        <f t="shared" si="22"/>
        <v>#REF!</v>
      </c>
    </row>
    <row r="621" spans="1:12" ht="11.25" customHeight="1">
      <c r="A621" s="41">
        <v>42733</v>
      </c>
      <c r="B621" s="43" t="s">
        <v>596</v>
      </c>
      <c r="C621" s="43" t="s">
        <v>474</v>
      </c>
      <c r="D621" s="43">
        <v>320</v>
      </c>
      <c r="E621" s="44">
        <v>11.25</v>
      </c>
      <c r="F621" s="45">
        <v>9.4499999999999993</v>
      </c>
      <c r="G621" s="44">
        <v>0</v>
      </c>
      <c r="H621" s="16">
        <v>0</v>
      </c>
      <c r="I621" s="23" t="e">
        <f>+(F621-E621)*#REF!</f>
        <v>#REF!</v>
      </c>
      <c r="J621" s="22">
        <v>0</v>
      </c>
      <c r="K621" s="22">
        <v>0</v>
      </c>
      <c r="L621" s="23" t="e">
        <f t="shared" si="22"/>
        <v>#REF!</v>
      </c>
    </row>
    <row r="622" spans="1:12" ht="11.25" customHeight="1">
      <c r="A622" s="46">
        <v>42732</v>
      </c>
      <c r="B622" s="18" t="s">
        <v>24</v>
      </c>
      <c r="C622" s="18" t="s">
        <v>474</v>
      </c>
      <c r="D622" s="18">
        <v>430</v>
      </c>
      <c r="E622" s="19">
        <v>12.7</v>
      </c>
      <c r="F622" s="47">
        <v>14.2</v>
      </c>
      <c r="G622" s="19">
        <v>15.7</v>
      </c>
      <c r="H622" s="21">
        <v>17.2</v>
      </c>
      <c r="I622" s="19" t="e">
        <f>+(F622-E622)*#REF!</f>
        <v>#REF!</v>
      </c>
      <c r="J622" s="19" t="e">
        <f>(G622-F622)*#REF!</f>
        <v>#REF!</v>
      </c>
      <c r="K622" s="19" t="e">
        <f>(H622-G622)*#REF!</f>
        <v>#REF!</v>
      </c>
      <c r="L622" s="19" t="e">
        <f t="shared" si="22"/>
        <v>#REF!</v>
      </c>
    </row>
    <row r="623" spans="1:12" ht="11.25" customHeight="1">
      <c r="A623" s="46">
        <v>42732</v>
      </c>
      <c r="B623" s="18" t="s">
        <v>597</v>
      </c>
      <c r="C623" s="18" t="s">
        <v>474</v>
      </c>
      <c r="D623" s="18">
        <v>480</v>
      </c>
      <c r="E623" s="19">
        <v>8.25</v>
      </c>
      <c r="F623" s="47">
        <v>9.25</v>
      </c>
      <c r="G623" s="19">
        <v>10.25</v>
      </c>
      <c r="H623" s="21">
        <v>0</v>
      </c>
      <c r="I623" s="19" t="e">
        <f>+(F623-E623)*#REF!</f>
        <v>#REF!</v>
      </c>
      <c r="J623" s="19" t="e">
        <f>(G623-F623)*#REF!</f>
        <v>#REF!</v>
      </c>
      <c r="K623" s="19">
        <v>0</v>
      </c>
      <c r="L623" s="19" t="e">
        <f t="shared" si="22"/>
        <v>#REF!</v>
      </c>
    </row>
    <row r="624" spans="1:12" ht="11.25" customHeight="1">
      <c r="A624" s="46">
        <v>42732</v>
      </c>
      <c r="B624" s="18" t="s">
        <v>598</v>
      </c>
      <c r="C624" s="18" t="s">
        <v>474</v>
      </c>
      <c r="D624" s="18">
        <v>80</v>
      </c>
      <c r="E624" s="19">
        <v>6.2</v>
      </c>
      <c r="F624" s="47">
        <v>6.45</v>
      </c>
      <c r="G624" s="19">
        <v>0</v>
      </c>
      <c r="H624" s="21">
        <v>0</v>
      </c>
      <c r="I624" s="19" t="e">
        <f>+(F624-E624)*#REF!</f>
        <v>#REF!</v>
      </c>
      <c r="J624" s="19">
        <v>0</v>
      </c>
      <c r="K624" s="19">
        <v>0</v>
      </c>
      <c r="L624" s="19" t="e">
        <f t="shared" si="22"/>
        <v>#REF!</v>
      </c>
    </row>
    <row r="625" spans="1:12" ht="11.25" customHeight="1">
      <c r="A625" s="46">
        <v>42732</v>
      </c>
      <c r="B625" s="18" t="s">
        <v>446</v>
      </c>
      <c r="C625" s="18" t="s">
        <v>474</v>
      </c>
      <c r="D625" s="18">
        <v>210</v>
      </c>
      <c r="E625" s="19">
        <v>8</v>
      </c>
      <c r="F625" s="47">
        <v>8.3000000000000007</v>
      </c>
      <c r="G625" s="19">
        <v>0</v>
      </c>
      <c r="H625" s="21">
        <v>0</v>
      </c>
      <c r="I625" s="19" t="e">
        <f>+(F625-E625)*#REF!</f>
        <v>#REF!</v>
      </c>
      <c r="J625" s="19">
        <v>0</v>
      </c>
      <c r="K625" s="19" t="e">
        <f>(H625-G625)*#REF!</f>
        <v>#REF!</v>
      </c>
      <c r="L625" s="19" t="e">
        <f t="shared" si="22"/>
        <v>#REF!</v>
      </c>
    </row>
    <row r="626" spans="1:12" ht="11.25" customHeight="1">
      <c r="A626" s="48">
        <v>42731</v>
      </c>
      <c r="B626" s="30" t="s">
        <v>47</v>
      </c>
      <c r="C626" s="30" t="s">
        <v>474</v>
      </c>
      <c r="D626" s="30">
        <v>215</v>
      </c>
      <c r="E626" s="22">
        <v>7.6</v>
      </c>
      <c r="F626" s="42">
        <v>7.95</v>
      </c>
      <c r="G626" s="22">
        <v>8.3000000000000007</v>
      </c>
      <c r="H626" s="16">
        <v>8.65</v>
      </c>
      <c r="I626" s="22" t="e">
        <f>+(F626-E626)*#REF!</f>
        <v>#REF!</v>
      </c>
      <c r="J626" s="22" t="e">
        <f>(G626-F626)*#REF!</f>
        <v>#REF!</v>
      </c>
      <c r="K626" s="22" t="e">
        <f>(H626-G626)*#REF!</f>
        <v>#REF!</v>
      </c>
      <c r="L626" s="22" t="e">
        <f t="shared" si="22"/>
        <v>#REF!</v>
      </c>
    </row>
    <row r="627" spans="1:12" ht="11.25" customHeight="1">
      <c r="A627" s="48">
        <v>42731</v>
      </c>
      <c r="B627" s="30" t="s">
        <v>13</v>
      </c>
      <c r="C627" s="30" t="s">
        <v>474</v>
      </c>
      <c r="D627" s="30">
        <v>410</v>
      </c>
      <c r="E627" s="22">
        <v>9</v>
      </c>
      <c r="F627" s="42">
        <v>10</v>
      </c>
      <c r="G627" s="22">
        <v>11</v>
      </c>
      <c r="H627" s="16">
        <v>12</v>
      </c>
      <c r="I627" s="22" t="e">
        <f>+(F627-E627)*#REF!</f>
        <v>#REF!</v>
      </c>
      <c r="J627" s="22" t="e">
        <f>(G627-F627)*#REF!</f>
        <v>#REF!</v>
      </c>
      <c r="K627" s="22" t="e">
        <f>(H627-G627)*#REF!</f>
        <v>#REF!</v>
      </c>
      <c r="L627" s="22" t="e">
        <f t="shared" si="22"/>
        <v>#REF!</v>
      </c>
    </row>
    <row r="628" spans="1:12" ht="11.25" customHeight="1">
      <c r="A628" s="48">
        <v>42731</v>
      </c>
      <c r="B628" s="30" t="s">
        <v>480</v>
      </c>
      <c r="C628" s="30" t="s">
        <v>474</v>
      </c>
      <c r="D628" s="30">
        <v>760</v>
      </c>
      <c r="E628" s="22">
        <v>26</v>
      </c>
      <c r="F628" s="42">
        <v>27.9</v>
      </c>
      <c r="G628" s="22">
        <v>29.8</v>
      </c>
      <c r="H628" s="16">
        <v>31.7</v>
      </c>
      <c r="I628" s="22" t="e">
        <f>+(F628-E628)*#REF!</f>
        <v>#REF!</v>
      </c>
      <c r="J628" s="22" t="e">
        <f>(G628-F628)*#REF!</f>
        <v>#REF!</v>
      </c>
      <c r="K628" s="22" t="e">
        <f>(H628-G628)*#REF!</f>
        <v>#REF!</v>
      </c>
      <c r="L628" s="22" t="e">
        <f t="shared" si="22"/>
        <v>#REF!</v>
      </c>
    </row>
    <row r="629" spans="1:12" ht="11.25" customHeight="1">
      <c r="A629" s="48">
        <v>42731</v>
      </c>
      <c r="B629" s="30" t="s">
        <v>598</v>
      </c>
      <c r="C629" s="30" t="s">
        <v>474</v>
      </c>
      <c r="D629" s="30">
        <v>80</v>
      </c>
      <c r="E629" s="22">
        <v>2.2999999999999998</v>
      </c>
      <c r="F629" s="42">
        <v>2.5499999999999998</v>
      </c>
      <c r="G629" s="22">
        <v>2.8</v>
      </c>
      <c r="H629" s="16">
        <v>0</v>
      </c>
      <c r="I629" s="22" t="e">
        <f>+(F629-E629)*#REF!</f>
        <v>#REF!</v>
      </c>
      <c r="J629" s="22" t="e">
        <f>(G629-F629)*#REF!</f>
        <v>#REF!</v>
      </c>
      <c r="K629" s="22">
        <v>0</v>
      </c>
      <c r="L629" s="22" t="e">
        <f t="shared" si="22"/>
        <v>#REF!</v>
      </c>
    </row>
    <row r="630" spans="1:12" ht="11.25" customHeight="1">
      <c r="A630" s="48">
        <v>42731</v>
      </c>
      <c r="B630" s="30" t="s">
        <v>21</v>
      </c>
      <c r="C630" s="30" t="s">
        <v>474</v>
      </c>
      <c r="D630" s="30">
        <v>100</v>
      </c>
      <c r="E630" s="22">
        <v>5.25</v>
      </c>
      <c r="F630" s="42">
        <v>5.65</v>
      </c>
      <c r="G630" s="22">
        <v>0</v>
      </c>
      <c r="H630" s="16">
        <v>0</v>
      </c>
      <c r="I630" s="22" t="e">
        <f>+(F630-E630)*#REF!</f>
        <v>#REF!</v>
      </c>
      <c r="J630" s="22">
        <v>0</v>
      </c>
      <c r="K630" s="22" t="e">
        <f>(H630-G630)*#REF!</f>
        <v>#REF!</v>
      </c>
      <c r="L630" s="22" t="e">
        <f t="shared" si="22"/>
        <v>#REF!</v>
      </c>
    </row>
    <row r="631" spans="1:12" ht="11.25" customHeight="1">
      <c r="A631" s="48">
        <v>42731</v>
      </c>
      <c r="B631" s="30" t="s">
        <v>284</v>
      </c>
      <c r="C631" s="30" t="s">
        <v>474</v>
      </c>
      <c r="D631" s="30">
        <v>880</v>
      </c>
      <c r="E631" s="22">
        <v>16</v>
      </c>
      <c r="F631" s="42">
        <v>16</v>
      </c>
      <c r="G631" s="22">
        <v>0</v>
      </c>
      <c r="H631" s="16">
        <v>0</v>
      </c>
      <c r="I631" s="22" t="e">
        <f>+(F631-E631)*#REF!</f>
        <v>#REF!</v>
      </c>
      <c r="J631" s="22">
        <v>0</v>
      </c>
      <c r="K631" s="22">
        <v>0</v>
      </c>
      <c r="L631" s="22" t="e">
        <f t="shared" si="22"/>
        <v>#REF!</v>
      </c>
    </row>
    <row r="632" spans="1:12" ht="11.25" customHeight="1">
      <c r="A632" s="48">
        <v>42731</v>
      </c>
      <c r="B632" s="30" t="s">
        <v>23</v>
      </c>
      <c r="C632" s="30" t="s">
        <v>474</v>
      </c>
      <c r="D632" s="30">
        <v>120</v>
      </c>
      <c r="E632" s="22">
        <v>7.55</v>
      </c>
      <c r="F632" s="42">
        <v>6.65</v>
      </c>
      <c r="G632" s="22">
        <v>0</v>
      </c>
      <c r="H632" s="16">
        <v>0</v>
      </c>
      <c r="I632" s="23" t="e">
        <f>+(F632-E632)*#REF!</f>
        <v>#REF!</v>
      </c>
      <c r="J632" s="22">
        <v>0</v>
      </c>
      <c r="K632" s="22" t="e">
        <f>(H632-G632)*#REF!</f>
        <v>#REF!</v>
      </c>
      <c r="L632" s="23" t="e">
        <f t="shared" si="22"/>
        <v>#REF!</v>
      </c>
    </row>
    <row r="633" spans="1:12" ht="11.25" customHeight="1">
      <c r="A633" s="41">
        <v>42730</v>
      </c>
      <c r="B633" s="43" t="s">
        <v>47</v>
      </c>
      <c r="C633" s="43" t="s">
        <v>474</v>
      </c>
      <c r="D633" s="43">
        <v>220</v>
      </c>
      <c r="E633" s="44">
        <v>8.9</v>
      </c>
      <c r="F633" s="45">
        <v>9.25</v>
      </c>
      <c r="G633" s="44">
        <v>9.6</v>
      </c>
      <c r="H633" s="16">
        <v>9.9499999999999993</v>
      </c>
      <c r="I633" s="22" t="e">
        <f>+(F633-E633)*#REF!</f>
        <v>#REF!</v>
      </c>
      <c r="J633" s="22" t="e">
        <f>(G633-F633)*#REF!</f>
        <v>#REF!</v>
      </c>
      <c r="K633" s="22" t="e">
        <f>(H633-G633)*#REF!</f>
        <v>#REF!</v>
      </c>
      <c r="L633" s="22" t="e">
        <f t="shared" si="22"/>
        <v>#REF!</v>
      </c>
    </row>
    <row r="634" spans="1:12" ht="11.25" customHeight="1">
      <c r="A634" s="41">
        <v>42730</v>
      </c>
      <c r="B634" s="43" t="s">
        <v>26</v>
      </c>
      <c r="C634" s="43" t="s">
        <v>474</v>
      </c>
      <c r="D634" s="43">
        <v>115</v>
      </c>
      <c r="E634" s="44">
        <v>5.5</v>
      </c>
      <c r="F634" s="45">
        <v>5.9</v>
      </c>
      <c r="G634" s="44">
        <v>6.3</v>
      </c>
      <c r="H634" s="16">
        <v>6.7</v>
      </c>
      <c r="I634" s="22" t="e">
        <f>+(F634-E634)*#REF!</f>
        <v>#REF!</v>
      </c>
      <c r="J634" s="22" t="e">
        <f>(G634-F634)*#REF!</f>
        <v>#REF!</v>
      </c>
      <c r="K634" s="22" t="e">
        <f>(H634-G634)*#REF!</f>
        <v>#REF!</v>
      </c>
      <c r="L634" s="22" t="e">
        <f t="shared" si="22"/>
        <v>#REF!</v>
      </c>
    </row>
    <row r="635" spans="1:12" ht="11.25" customHeight="1">
      <c r="A635" s="41">
        <v>42730</v>
      </c>
      <c r="B635" s="43" t="s">
        <v>520</v>
      </c>
      <c r="C635" s="43" t="s">
        <v>474</v>
      </c>
      <c r="D635" s="43">
        <v>480</v>
      </c>
      <c r="E635" s="44">
        <v>9</v>
      </c>
      <c r="F635" s="45">
        <v>10</v>
      </c>
      <c r="G635" s="44">
        <v>11</v>
      </c>
      <c r="H635" s="16">
        <v>12</v>
      </c>
      <c r="I635" s="22" t="e">
        <f>+(F635-E635)*#REF!</f>
        <v>#REF!</v>
      </c>
      <c r="J635" s="22" t="e">
        <f>(G635-F635)*#REF!</f>
        <v>#REF!</v>
      </c>
      <c r="K635" s="22" t="e">
        <f>(H635-G635)*#REF!</f>
        <v>#REF!</v>
      </c>
      <c r="L635" s="22" t="e">
        <f t="shared" si="22"/>
        <v>#REF!</v>
      </c>
    </row>
    <row r="636" spans="1:12" ht="11.25" customHeight="1">
      <c r="A636" s="41">
        <v>42727</v>
      </c>
      <c r="B636" s="43" t="s">
        <v>599</v>
      </c>
      <c r="C636" s="43" t="s">
        <v>474</v>
      </c>
      <c r="D636" s="43">
        <v>750</v>
      </c>
      <c r="E636" s="44">
        <v>44</v>
      </c>
      <c r="F636" s="45">
        <v>45.6</v>
      </c>
      <c r="G636" s="44">
        <v>47.2</v>
      </c>
      <c r="H636" s="16">
        <v>48.8</v>
      </c>
      <c r="I636" s="22" t="e">
        <f>+(F636-E636)*#REF!</f>
        <v>#REF!</v>
      </c>
      <c r="J636" s="22" t="e">
        <f>(G636-F636)*#REF!</f>
        <v>#REF!</v>
      </c>
      <c r="K636" s="22" t="e">
        <f>(H636-G636)*#REF!</f>
        <v>#REF!</v>
      </c>
      <c r="L636" s="22" t="e">
        <f t="shared" si="22"/>
        <v>#REF!</v>
      </c>
    </row>
    <row r="637" spans="1:12" ht="11.25" customHeight="1">
      <c r="A637" s="41">
        <v>42727</v>
      </c>
      <c r="B637" s="43" t="s">
        <v>463</v>
      </c>
      <c r="C637" s="43" t="s">
        <v>474</v>
      </c>
      <c r="D637" s="43">
        <v>620</v>
      </c>
      <c r="E637" s="44">
        <v>15.6</v>
      </c>
      <c r="F637" s="45">
        <v>17.399999999999999</v>
      </c>
      <c r="G637" s="44">
        <v>0</v>
      </c>
      <c r="H637" s="16">
        <v>0</v>
      </c>
      <c r="I637" s="22" t="e">
        <f>+(F637-E637)*#REF!</f>
        <v>#REF!</v>
      </c>
      <c r="J637" s="22">
        <v>0</v>
      </c>
      <c r="K637" s="22" t="e">
        <f>(H637-G637)*#REF!</f>
        <v>#REF!</v>
      </c>
      <c r="L637" s="22" t="e">
        <f t="shared" si="22"/>
        <v>#REF!</v>
      </c>
    </row>
    <row r="638" spans="1:12" ht="11.25" customHeight="1">
      <c r="A638" s="41">
        <v>42727</v>
      </c>
      <c r="B638" s="43" t="s">
        <v>72</v>
      </c>
      <c r="C638" s="43" t="s">
        <v>474</v>
      </c>
      <c r="D638" s="43">
        <v>470</v>
      </c>
      <c r="E638" s="44">
        <v>8.4</v>
      </c>
      <c r="F638" s="45">
        <v>8.4</v>
      </c>
      <c r="G638" s="44">
        <v>0</v>
      </c>
      <c r="H638" s="16">
        <v>0</v>
      </c>
      <c r="I638" s="22" t="e">
        <f>+(F638-E638)*#REF!</f>
        <v>#REF!</v>
      </c>
      <c r="J638" s="22">
        <v>0</v>
      </c>
      <c r="K638" s="22" t="e">
        <f>(H638-G638)*#REF!</f>
        <v>#REF!</v>
      </c>
      <c r="L638" s="22" t="e">
        <f t="shared" si="22"/>
        <v>#REF!</v>
      </c>
    </row>
    <row r="639" spans="1:12" ht="11.25" customHeight="1">
      <c r="A639" s="41">
        <v>42726</v>
      </c>
      <c r="B639" s="43" t="s">
        <v>47</v>
      </c>
      <c r="C639" s="43" t="s">
        <v>474</v>
      </c>
      <c r="D639" s="43">
        <v>230</v>
      </c>
      <c r="E639" s="44">
        <v>8.1</v>
      </c>
      <c r="F639" s="45">
        <v>8.4499999999999993</v>
      </c>
      <c r="G639" s="44">
        <v>8.8000000000000007</v>
      </c>
      <c r="H639" s="16">
        <v>9.15</v>
      </c>
      <c r="I639" s="22" t="e">
        <f>+(F639-E639)*#REF!</f>
        <v>#REF!</v>
      </c>
      <c r="J639" s="22" t="e">
        <f>(G639-F639)*#REF!</f>
        <v>#REF!</v>
      </c>
      <c r="K639" s="22" t="e">
        <f>(H639-G639)*#REF!</f>
        <v>#REF!</v>
      </c>
      <c r="L639" s="22" t="e">
        <f t="shared" si="22"/>
        <v>#REF!</v>
      </c>
    </row>
    <row r="640" spans="1:12" ht="11.25" customHeight="1">
      <c r="A640" s="41">
        <v>42726</v>
      </c>
      <c r="B640" s="43" t="s">
        <v>47</v>
      </c>
      <c r="C640" s="43" t="s">
        <v>474</v>
      </c>
      <c r="D640" s="43">
        <v>225</v>
      </c>
      <c r="E640" s="44">
        <v>7</v>
      </c>
      <c r="F640" s="45">
        <v>7.35</v>
      </c>
      <c r="G640" s="44">
        <v>7.7</v>
      </c>
      <c r="H640" s="16">
        <v>8.0500000000000007</v>
      </c>
      <c r="I640" s="22" t="e">
        <f>+(F640-E640)*#REF!</f>
        <v>#REF!</v>
      </c>
      <c r="J640" s="22" t="e">
        <f>(G640-F640)*#REF!</f>
        <v>#REF!</v>
      </c>
      <c r="K640" s="22" t="e">
        <f>(H640-G640)*#REF!</f>
        <v>#REF!</v>
      </c>
      <c r="L640" s="22" t="e">
        <f t="shared" si="22"/>
        <v>#REF!</v>
      </c>
    </row>
    <row r="641" spans="1:12" ht="11.25" customHeight="1">
      <c r="A641" s="41">
        <v>42726</v>
      </c>
      <c r="B641" s="43" t="s">
        <v>47</v>
      </c>
      <c r="C641" s="43" t="s">
        <v>474</v>
      </c>
      <c r="D641" s="43">
        <v>225</v>
      </c>
      <c r="E641" s="44">
        <v>8.8000000000000007</v>
      </c>
      <c r="F641" s="45">
        <v>9.15</v>
      </c>
      <c r="G641" s="44">
        <v>9.5</v>
      </c>
      <c r="H641" s="16">
        <v>9.85</v>
      </c>
      <c r="I641" s="22" t="e">
        <f>+(F641-E641)*#REF!</f>
        <v>#REF!</v>
      </c>
      <c r="J641" s="22" t="e">
        <f>(G641-F641)*#REF!</f>
        <v>#REF!</v>
      </c>
      <c r="K641" s="22" t="e">
        <f>(H641-G641)*#REF!</f>
        <v>#REF!</v>
      </c>
      <c r="L641" s="22" t="e">
        <f t="shared" si="22"/>
        <v>#REF!</v>
      </c>
    </row>
    <row r="642" spans="1:12" ht="11.25" customHeight="1">
      <c r="A642" s="41">
        <v>42726</v>
      </c>
      <c r="B642" s="43" t="s">
        <v>21</v>
      </c>
      <c r="C642" s="43" t="s">
        <v>474</v>
      </c>
      <c r="D642" s="43">
        <v>110</v>
      </c>
      <c r="E642" s="44">
        <v>7.6</v>
      </c>
      <c r="F642" s="45">
        <v>8</v>
      </c>
      <c r="G642" s="44">
        <v>8.4</v>
      </c>
      <c r="H642" s="16">
        <v>8.8000000000000007</v>
      </c>
      <c r="I642" s="22" t="e">
        <f>+(F642-E642)*#REF!</f>
        <v>#REF!</v>
      </c>
      <c r="J642" s="22" t="e">
        <f>(G642-F642)*#REF!</f>
        <v>#REF!</v>
      </c>
      <c r="K642" s="22" t="e">
        <f>(H642-G642)*#REF!</f>
        <v>#REF!</v>
      </c>
      <c r="L642" s="22" t="e">
        <f t="shared" si="22"/>
        <v>#REF!</v>
      </c>
    </row>
    <row r="643" spans="1:12" ht="11.25" customHeight="1">
      <c r="A643" s="41">
        <v>42726</v>
      </c>
      <c r="B643" s="43" t="s">
        <v>597</v>
      </c>
      <c r="C643" s="43" t="s">
        <v>474</v>
      </c>
      <c r="D643" s="43">
        <v>480</v>
      </c>
      <c r="E643" s="44">
        <v>17.7</v>
      </c>
      <c r="F643" s="45">
        <v>18.7</v>
      </c>
      <c r="G643" s="44">
        <v>0</v>
      </c>
      <c r="H643" s="16">
        <v>0</v>
      </c>
      <c r="I643" s="22" t="e">
        <f>+(F643-E643)*#REF!</f>
        <v>#REF!</v>
      </c>
      <c r="J643" s="22">
        <v>0</v>
      </c>
      <c r="K643" s="22" t="e">
        <f>(H643-G643)*#REF!</f>
        <v>#REF!</v>
      </c>
      <c r="L643" s="22" t="e">
        <f t="shared" si="22"/>
        <v>#REF!</v>
      </c>
    </row>
    <row r="644" spans="1:12" ht="11.25" customHeight="1">
      <c r="A644" s="41">
        <v>42725</v>
      </c>
      <c r="B644" s="43" t="s">
        <v>446</v>
      </c>
      <c r="C644" s="43" t="s">
        <v>474</v>
      </c>
      <c r="D644" s="43">
        <v>220</v>
      </c>
      <c r="E644" s="44">
        <v>8.65</v>
      </c>
      <c r="F644" s="45">
        <v>9</v>
      </c>
      <c r="G644" s="44">
        <v>9.35</v>
      </c>
      <c r="H644" s="16">
        <v>9.6999999999999993</v>
      </c>
      <c r="I644" s="22" t="e">
        <f>+(F644-E644)*#REF!</f>
        <v>#REF!</v>
      </c>
      <c r="J644" s="22" t="e">
        <f>(G644-F644)*#REF!</f>
        <v>#REF!</v>
      </c>
      <c r="K644" s="22" t="e">
        <f>(H644-G644)*#REF!</f>
        <v>#REF!</v>
      </c>
      <c r="L644" s="22" t="e">
        <f t="shared" si="22"/>
        <v>#REF!</v>
      </c>
    </row>
    <row r="645" spans="1:12" ht="11.25" customHeight="1">
      <c r="A645" s="41">
        <v>42725</v>
      </c>
      <c r="B645" s="43" t="s">
        <v>21</v>
      </c>
      <c r="C645" s="43" t="s">
        <v>474</v>
      </c>
      <c r="D645" s="43">
        <v>110</v>
      </c>
      <c r="E645" s="44">
        <v>6</v>
      </c>
      <c r="F645" s="45">
        <v>6.4</v>
      </c>
      <c r="G645" s="44">
        <v>6.8</v>
      </c>
      <c r="H645" s="16">
        <v>7.2</v>
      </c>
      <c r="I645" s="22" t="e">
        <f>+(F645-E645)*#REF!</f>
        <v>#REF!</v>
      </c>
      <c r="J645" s="22" t="e">
        <f>(G645-F645)*#REF!</f>
        <v>#REF!</v>
      </c>
      <c r="K645" s="22" t="e">
        <f>(H645-G645)*#REF!</f>
        <v>#REF!</v>
      </c>
      <c r="L645" s="22" t="e">
        <f t="shared" si="22"/>
        <v>#REF!</v>
      </c>
    </row>
    <row r="646" spans="1:12" ht="11.25" customHeight="1">
      <c r="A646" s="41">
        <v>42725</v>
      </c>
      <c r="B646" s="43" t="s">
        <v>580</v>
      </c>
      <c r="C646" s="43" t="s">
        <v>474</v>
      </c>
      <c r="D646" s="43">
        <v>480</v>
      </c>
      <c r="E646" s="44">
        <v>24.1</v>
      </c>
      <c r="F646" s="45">
        <v>25.6</v>
      </c>
      <c r="G646" s="44">
        <v>27.1</v>
      </c>
      <c r="H646" s="16">
        <v>28.6</v>
      </c>
      <c r="I646" s="22" t="e">
        <f>+(F646-E646)*#REF!</f>
        <v>#REF!</v>
      </c>
      <c r="J646" s="22" t="e">
        <f>(G646-F646)*#REF!</f>
        <v>#REF!</v>
      </c>
      <c r="K646" s="22" t="e">
        <f>(H646-G646)*#REF!</f>
        <v>#REF!</v>
      </c>
      <c r="L646" s="22" t="e">
        <f t="shared" si="22"/>
        <v>#REF!</v>
      </c>
    </row>
    <row r="647" spans="1:12" ht="11.25" customHeight="1">
      <c r="A647" s="41">
        <v>42725</v>
      </c>
      <c r="B647" s="43" t="s">
        <v>480</v>
      </c>
      <c r="C647" s="43" t="s">
        <v>474</v>
      </c>
      <c r="D647" s="43">
        <v>760</v>
      </c>
      <c r="E647" s="44">
        <v>20.75</v>
      </c>
      <c r="F647" s="45">
        <v>22.65</v>
      </c>
      <c r="G647" s="44">
        <v>0</v>
      </c>
      <c r="H647" s="16">
        <v>0</v>
      </c>
      <c r="I647" s="22" t="e">
        <f>+(F647-E647)*#REF!</f>
        <v>#REF!</v>
      </c>
      <c r="J647" s="22">
        <v>0</v>
      </c>
      <c r="K647" s="22" t="e">
        <f>(H647-G647)*#REF!</f>
        <v>#REF!</v>
      </c>
      <c r="L647" s="22" t="e">
        <f t="shared" si="22"/>
        <v>#REF!</v>
      </c>
    </row>
    <row r="648" spans="1:12" ht="11.25" customHeight="1">
      <c r="A648" s="41">
        <v>42724</v>
      </c>
      <c r="B648" s="43" t="s">
        <v>466</v>
      </c>
      <c r="C648" s="43" t="s">
        <v>474</v>
      </c>
      <c r="D648" s="43">
        <v>1180</v>
      </c>
      <c r="E648" s="44">
        <v>25</v>
      </c>
      <c r="F648" s="45">
        <v>28</v>
      </c>
      <c r="G648" s="44">
        <v>31</v>
      </c>
      <c r="H648" s="16">
        <v>34</v>
      </c>
      <c r="I648" s="22" t="e">
        <f>+(F648-E648)*#REF!</f>
        <v>#REF!</v>
      </c>
      <c r="J648" s="22" t="e">
        <f>(G648-F648)*#REF!</f>
        <v>#REF!</v>
      </c>
      <c r="K648" s="22" t="e">
        <f>(H648-G648)*#REF!</f>
        <v>#REF!</v>
      </c>
      <c r="L648" s="22" t="e">
        <f t="shared" si="22"/>
        <v>#REF!</v>
      </c>
    </row>
    <row r="649" spans="1:12" ht="11.25" customHeight="1">
      <c r="A649" s="41">
        <v>42724</v>
      </c>
      <c r="B649" s="43" t="s">
        <v>47</v>
      </c>
      <c r="C649" s="43" t="s">
        <v>474</v>
      </c>
      <c r="D649" s="43">
        <v>230</v>
      </c>
      <c r="E649" s="44">
        <v>7.9</v>
      </c>
      <c r="F649" s="45">
        <v>8.25</v>
      </c>
      <c r="G649" s="44">
        <v>8.6</v>
      </c>
      <c r="H649" s="16">
        <v>8.9499999999999993</v>
      </c>
      <c r="I649" s="22" t="e">
        <f>+(F649-E649)*#REF!</f>
        <v>#REF!</v>
      </c>
      <c r="J649" s="22" t="e">
        <f>(G649-F649)*#REF!</f>
        <v>#REF!</v>
      </c>
      <c r="K649" s="22" t="e">
        <f>(H649-G649)*#REF!</f>
        <v>#REF!</v>
      </c>
      <c r="L649" s="22" t="e">
        <f t="shared" si="22"/>
        <v>#REF!</v>
      </c>
    </row>
    <row r="650" spans="1:12" ht="11.25" customHeight="1">
      <c r="A650" s="41">
        <v>42724</v>
      </c>
      <c r="B650" s="43" t="s">
        <v>597</v>
      </c>
      <c r="C650" s="43" t="s">
        <v>474</v>
      </c>
      <c r="D650" s="43">
        <v>480</v>
      </c>
      <c r="E650" s="44">
        <v>20</v>
      </c>
      <c r="F650" s="45">
        <v>21</v>
      </c>
      <c r="G650" s="44">
        <v>22</v>
      </c>
      <c r="H650" s="16">
        <v>23</v>
      </c>
      <c r="I650" s="22" t="e">
        <f>+(F650-E650)*#REF!</f>
        <v>#REF!</v>
      </c>
      <c r="J650" s="22" t="e">
        <f>(G650-F650)*#REF!</f>
        <v>#REF!</v>
      </c>
      <c r="K650" s="22" t="e">
        <f>(H650-G650)*#REF!</f>
        <v>#REF!</v>
      </c>
      <c r="L650" s="22" t="e">
        <f t="shared" si="22"/>
        <v>#REF!</v>
      </c>
    </row>
    <row r="651" spans="1:12" ht="11.25" customHeight="1">
      <c r="A651" s="41">
        <v>42724</v>
      </c>
      <c r="B651" s="43" t="s">
        <v>597</v>
      </c>
      <c r="C651" s="43" t="s">
        <v>474</v>
      </c>
      <c r="D651" s="43">
        <v>480</v>
      </c>
      <c r="E651" s="44">
        <v>23.5</v>
      </c>
      <c r="F651" s="45">
        <v>24.5</v>
      </c>
      <c r="G651" s="44">
        <v>25.5</v>
      </c>
      <c r="H651" s="16">
        <v>26.5</v>
      </c>
      <c r="I651" s="22" t="e">
        <f>+(F651-E651)*#REF!</f>
        <v>#REF!</v>
      </c>
      <c r="J651" s="22" t="e">
        <f>(G651-F651)*#REF!</f>
        <v>#REF!</v>
      </c>
      <c r="K651" s="22" t="e">
        <f>(H651-G651)*#REF!</f>
        <v>#REF!</v>
      </c>
      <c r="L651" s="22" t="e">
        <f t="shared" si="22"/>
        <v>#REF!</v>
      </c>
    </row>
    <row r="652" spans="1:12" ht="11.25" customHeight="1">
      <c r="A652" s="41">
        <v>42724</v>
      </c>
      <c r="B652" s="43" t="s">
        <v>43</v>
      </c>
      <c r="C652" s="43" t="s">
        <v>474</v>
      </c>
      <c r="D652" s="43">
        <v>195</v>
      </c>
      <c r="E652" s="44">
        <v>7</v>
      </c>
      <c r="F652" s="45">
        <v>7.8</v>
      </c>
      <c r="G652" s="44">
        <v>8.6</v>
      </c>
      <c r="H652" s="16">
        <v>0</v>
      </c>
      <c r="I652" s="22" t="e">
        <f>+(F652-E652)*#REF!</f>
        <v>#REF!</v>
      </c>
      <c r="J652" s="22" t="e">
        <f>(G652-F652)*#REF!</f>
        <v>#REF!</v>
      </c>
      <c r="K652" s="22">
        <v>0</v>
      </c>
      <c r="L652" s="22" t="e">
        <f t="shared" si="22"/>
        <v>#REF!</v>
      </c>
    </row>
    <row r="653" spans="1:12" ht="11.25" customHeight="1">
      <c r="A653" s="41">
        <v>42724</v>
      </c>
      <c r="B653" s="43" t="s">
        <v>597</v>
      </c>
      <c r="C653" s="43" t="s">
        <v>474</v>
      </c>
      <c r="D653" s="43">
        <v>480</v>
      </c>
      <c r="E653" s="44">
        <v>24.5</v>
      </c>
      <c r="F653" s="45">
        <v>25.5</v>
      </c>
      <c r="G653" s="44">
        <v>0</v>
      </c>
      <c r="H653" s="16">
        <v>0</v>
      </c>
      <c r="I653" s="22" t="e">
        <f>+(F653-E653)*#REF!</f>
        <v>#REF!</v>
      </c>
      <c r="J653" s="22">
        <v>0</v>
      </c>
      <c r="K653" s="22" t="e">
        <f>(H653-G653)*#REF!</f>
        <v>#REF!</v>
      </c>
      <c r="L653" s="22" t="e">
        <f t="shared" si="22"/>
        <v>#REF!</v>
      </c>
    </row>
    <row r="654" spans="1:12" ht="11.25" customHeight="1">
      <c r="A654" s="41">
        <v>42724</v>
      </c>
      <c r="B654" s="43" t="s">
        <v>62</v>
      </c>
      <c r="C654" s="43" t="s">
        <v>474</v>
      </c>
      <c r="D654" s="43">
        <v>420</v>
      </c>
      <c r="E654" s="44">
        <v>12.5</v>
      </c>
      <c r="F654" s="45">
        <v>13.8</v>
      </c>
      <c r="G654" s="44">
        <v>0</v>
      </c>
      <c r="H654" s="16">
        <v>0</v>
      </c>
      <c r="I654" s="22" t="e">
        <f>+(F654-E654)*#REF!</f>
        <v>#REF!</v>
      </c>
      <c r="J654" s="22">
        <v>0</v>
      </c>
      <c r="K654" s="22" t="e">
        <f>(H654-G654)*#REF!</f>
        <v>#REF!</v>
      </c>
      <c r="L654" s="22" t="e">
        <f t="shared" si="22"/>
        <v>#REF!</v>
      </c>
    </row>
    <row r="655" spans="1:12" ht="11.25" customHeight="1">
      <c r="A655" s="41">
        <v>42723</v>
      </c>
      <c r="B655" s="43" t="s">
        <v>582</v>
      </c>
      <c r="C655" s="43" t="s">
        <v>474</v>
      </c>
      <c r="D655" s="43">
        <v>500</v>
      </c>
      <c r="E655" s="44">
        <v>21</v>
      </c>
      <c r="F655" s="45">
        <v>22</v>
      </c>
      <c r="G655" s="44">
        <v>23</v>
      </c>
      <c r="H655" s="16">
        <v>24</v>
      </c>
      <c r="I655" s="22" t="e">
        <f>+(F655-E655)*#REF!</f>
        <v>#REF!</v>
      </c>
      <c r="J655" s="22" t="e">
        <f>(G655-F655)*#REF!</f>
        <v>#REF!</v>
      </c>
      <c r="K655" s="22" t="e">
        <f>(H655-G655)*#REF!</f>
        <v>#REF!</v>
      </c>
      <c r="L655" s="22" t="e">
        <f t="shared" si="22"/>
        <v>#REF!</v>
      </c>
    </row>
    <row r="656" spans="1:12" ht="11.25" customHeight="1">
      <c r="A656" s="41">
        <v>42723</v>
      </c>
      <c r="B656" s="43" t="s">
        <v>29</v>
      </c>
      <c r="C656" s="43" t="s">
        <v>474</v>
      </c>
      <c r="D656" s="43">
        <v>140</v>
      </c>
      <c r="E656" s="44">
        <v>6</v>
      </c>
      <c r="F656" s="45">
        <v>6.5</v>
      </c>
      <c r="G656" s="44">
        <v>7</v>
      </c>
      <c r="H656" s="16">
        <v>7.5</v>
      </c>
      <c r="I656" s="22" t="e">
        <f>+(F656-E656)*#REF!</f>
        <v>#REF!</v>
      </c>
      <c r="J656" s="22" t="e">
        <f>(G656-F656)*#REF!</f>
        <v>#REF!</v>
      </c>
      <c r="K656" s="22" t="e">
        <f>(H656-G656)*#REF!</f>
        <v>#REF!</v>
      </c>
      <c r="L656" s="22" t="e">
        <f t="shared" si="22"/>
        <v>#REF!</v>
      </c>
    </row>
    <row r="657" spans="1:12" ht="11.25" customHeight="1">
      <c r="A657" s="41">
        <v>42723</v>
      </c>
      <c r="B657" s="43" t="s">
        <v>580</v>
      </c>
      <c r="C657" s="43" t="s">
        <v>474</v>
      </c>
      <c r="D657" s="43">
        <v>480</v>
      </c>
      <c r="E657" s="44">
        <v>21.25</v>
      </c>
      <c r="F657" s="45">
        <v>22.75</v>
      </c>
      <c r="G657" s="44">
        <v>24.25</v>
      </c>
      <c r="H657" s="16">
        <v>25.75</v>
      </c>
      <c r="I657" s="22" t="e">
        <f>+(F657-E657)*#REF!</f>
        <v>#REF!</v>
      </c>
      <c r="J657" s="22" t="e">
        <f>(G657-F657)*#REF!</f>
        <v>#REF!</v>
      </c>
      <c r="K657" s="22" t="e">
        <f>(H657-G657)*#REF!</f>
        <v>#REF!</v>
      </c>
      <c r="L657" s="22" t="e">
        <f t="shared" si="22"/>
        <v>#REF!</v>
      </c>
    </row>
    <row r="658" spans="1:12" ht="11.25" customHeight="1">
      <c r="A658" s="41">
        <v>42723</v>
      </c>
      <c r="B658" s="43" t="s">
        <v>71</v>
      </c>
      <c r="C658" s="43" t="s">
        <v>474</v>
      </c>
      <c r="D658" s="43">
        <v>300</v>
      </c>
      <c r="E658" s="44">
        <v>8.1</v>
      </c>
      <c r="F658" s="49">
        <v>8.75</v>
      </c>
      <c r="G658" s="44">
        <v>9.4</v>
      </c>
      <c r="H658" s="16">
        <v>10.050000000000001</v>
      </c>
      <c r="I658" s="22" t="e">
        <f>+(F658-E658)*#REF!</f>
        <v>#REF!</v>
      </c>
      <c r="J658" s="22" t="e">
        <f>(G658-F658)*#REF!</f>
        <v>#REF!</v>
      </c>
      <c r="K658" s="22" t="e">
        <f>(H658-G658)*#REF!</f>
        <v>#REF!</v>
      </c>
      <c r="L658" s="22" t="e">
        <f t="shared" si="22"/>
        <v>#REF!</v>
      </c>
    </row>
    <row r="659" spans="1:12" ht="11.25" customHeight="1">
      <c r="A659" s="41">
        <v>42723</v>
      </c>
      <c r="B659" s="43" t="s">
        <v>284</v>
      </c>
      <c r="C659" s="43" t="s">
        <v>474</v>
      </c>
      <c r="D659" s="43">
        <v>900</v>
      </c>
      <c r="E659" s="44">
        <v>34</v>
      </c>
      <c r="F659" s="45">
        <v>30.4</v>
      </c>
      <c r="G659" s="44">
        <v>0</v>
      </c>
      <c r="H659" s="16">
        <v>0</v>
      </c>
      <c r="I659" s="23" t="e">
        <f>+(F659-E659)*#REF!</f>
        <v>#REF!</v>
      </c>
      <c r="J659" s="22">
        <v>0</v>
      </c>
      <c r="K659" s="22">
        <v>0</v>
      </c>
      <c r="L659" s="23" t="e">
        <f t="shared" si="22"/>
        <v>#REF!</v>
      </c>
    </row>
    <row r="660" spans="1:12" ht="11.25" customHeight="1">
      <c r="A660" s="41">
        <v>42723</v>
      </c>
      <c r="B660" s="43" t="s">
        <v>31</v>
      </c>
      <c r="C660" s="43" t="s">
        <v>474</v>
      </c>
      <c r="D660" s="43">
        <v>340</v>
      </c>
      <c r="E660" s="44">
        <v>10.4</v>
      </c>
      <c r="F660" s="49">
        <v>8.4</v>
      </c>
      <c r="G660" s="44">
        <v>0</v>
      </c>
      <c r="H660" s="16">
        <v>0</v>
      </c>
      <c r="I660" s="23" t="e">
        <f>+(F660-E660)*#REF!</f>
        <v>#REF!</v>
      </c>
      <c r="J660" s="22">
        <v>0</v>
      </c>
      <c r="K660" s="22" t="e">
        <f>(H660-G660)*#REF!</f>
        <v>#REF!</v>
      </c>
      <c r="L660" s="23" t="e">
        <f t="shared" si="22"/>
        <v>#REF!</v>
      </c>
    </row>
    <row r="661" spans="1:12" ht="11.25" customHeight="1">
      <c r="A661" s="41">
        <v>42720</v>
      </c>
      <c r="B661" s="43" t="s">
        <v>47</v>
      </c>
      <c r="C661" s="43" t="s">
        <v>474</v>
      </c>
      <c r="D661" s="43">
        <v>240</v>
      </c>
      <c r="E661" s="44">
        <v>8.65</v>
      </c>
      <c r="F661" s="45">
        <v>9</v>
      </c>
      <c r="G661" s="44">
        <v>9.35</v>
      </c>
      <c r="H661" s="16">
        <v>9.6999999999999993</v>
      </c>
      <c r="I661" s="22" t="e">
        <f>+(F661-E661)*#REF!</f>
        <v>#REF!</v>
      </c>
      <c r="J661" s="22" t="e">
        <f>(G661-F661)*#REF!</f>
        <v>#REF!</v>
      </c>
      <c r="K661" s="22" t="e">
        <f>(H661-G661)*#REF!</f>
        <v>#REF!</v>
      </c>
      <c r="L661" s="22" t="e">
        <f t="shared" si="22"/>
        <v>#REF!</v>
      </c>
    </row>
    <row r="662" spans="1:12" ht="11.25" customHeight="1">
      <c r="A662" s="41">
        <v>42720</v>
      </c>
      <c r="B662" s="43" t="s">
        <v>463</v>
      </c>
      <c r="C662" s="43" t="s">
        <v>474</v>
      </c>
      <c r="D662" s="43">
        <v>640</v>
      </c>
      <c r="E662" s="44">
        <v>27.5</v>
      </c>
      <c r="F662" s="45">
        <v>29.3</v>
      </c>
      <c r="G662" s="44">
        <v>31.1</v>
      </c>
      <c r="H662" s="16">
        <v>0</v>
      </c>
      <c r="I662" s="22" t="e">
        <f>+(F662-E662)*#REF!</f>
        <v>#REF!</v>
      </c>
      <c r="J662" s="22" t="e">
        <f>(G662-F662)*#REF!</f>
        <v>#REF!</v>
      </c>
      <c r="K662" s="22">
        <v>0</v>
      </c>
      <c r="L662" s="22" t="e">
        <f t="shared" si="22"/>
        <v>#REF!</v>
      </c>
    </row>
    <row r="663" spans="1:12" ht="11.25" customHeight="1">
      <c r="A663" s="41">
        <v>42720</v>
      </c>
      <c r="B663" s="43" t="s">
        <v>445</v>
      </c>
      <c r="C663" s="43" t="s">
        <v>474</v>
      </c>
      <c r="D663" s="43">
        <v>660</v>
      </c>
      <c r="E663" s="44">
        <v>36</v>
      </c>
      <c r="F663" s="45">
        <v>39</v>
      </c>
      <c r="G663" s="44">
        <v>42</v>
      </c>
      <c r="H663" s="16">
        <v>0</v>
      </c>
      <c r="I663" s="22" t="e">
        <f>+(F663-E663)*#REF!</f>
        <v>#REF!</v>
      </c>
      <c r="J663" s="22" t="e">
        <f>(G663-F663)*#REF!</f>
        <v>#REF!</v>
      </c>
      <c r="K663" s="22">
        <v>0</v>
      </c>
      <c r="L663" s="22" t="e">
        <f t="shared" si="22"/>
        <v>#REF!</v>
      </c>
    </row>
    <row r="664" spans="1:12" ht="11.25" customHeight="1">
      <c r="A664" s="41">
        <v>42720</v>
      </c>
      <c r="B664" s="43" t="s">
        <v>26</v>
      </c>
      <c r="C664" s="43" t="s">
        <v>474</v>
      </c>
      <c r="D664" s="43">
        <v>115</v>
      </c>
      <c r="E664" s="44">
        <v>5.3</v>
      </c>
      <c r="F664" s="45">
        <v>5.7</v>
      </c>
      <c r="G664" s="44">
        <v>0</v>
      </c>
      <c r="H664" s="16">
        <v>0</v>
      </c>
      <c r="I664" s="22" t="e">
        <f>+(F664-E664)*#REF!</f>
        <v>#REF!</v>
      </c>
      <c r="J664" s="22">
        <v>0</v>
      </c>
      <c r="K664" s="22" t="e">
        <f>(H664-G664)*#REF!</f>
        <v>#REF!</v>
      </c>
      <c r="L664" s="22" t="e">
        <f t="shared" si="22"/>
        <v>#REF!</v>
      </c>
    </row>
    <row r="665" spans="1:12" ht="11.25" customHeight="1">
      <c r="A665" s="41">
        <v>42720</v>
      </c>
      <c r="B665" s="43" t="s">
        <v>24</v>
      </c>
      <c r="C665" s="43" t="s">
        <v>474</v>
      </c>
      <c r="D665" s="43">
        <v>440</v>
      </c>
      <c r="E665" s="44">
        <v>12</v>
      </c>
      <c r="F665" s="45">
        <v>13.5</v>
      </c>
      <c r="G665" s="44">
        <v>0</v>
      </c>
      <c r="H665" s="16">
        <v>0</v>
      </c>
      <c r="I665" s="22" t="e">
        <f>+(F665-E665)*#REF!</f>
        <v>#REF!</v>
      </c>
      <c r="J665" s="22">
        <v>0</v>
      </c>
      <c r="K665" s="22" t="e">
        <f>(H665-G665)*#REF!</f>
        <v>#REF!</v>
      </c>
      <c r="L665" s="22" t="e">
        <f t="shared" si="22"/>
        <v>#REF!</v>
      </c>
    </row>
    <row r="666" spans="1:12" ht="11.25" customHeight="1">
      <c r="A666" s="41">
        <v>42720</v>
      </c>
      <c r="B666" s="43" t="s">
        <v>502</v>
      </c>
      <c r="C666" s="43" t="s">
        <v>474</v>
      </c>
      <c r="D666" s="43">
        <v>320</v>
      </c>
      <c r="E666" s="44">
        <v>12.1</v>
      </c>
      <c r="F666" s="45">
        <v>10.5</v>
      </c>
      <c r="G666" s="44">
        <v>0</v>
      </c>
      <c r="H666" s="16">
        <v>0</v>
      </c>
      <c r="I666" s="23" t="e">
        <f>+(F666-E666)*#REF!</f>
        <v>#REF!</v>
      </c>
      <c r="J666" s="22">
        <v>0</v>
      </c>
      <c r="K666" s="22">
        <v>0</v>
      </c>
      <c r="L666" s="23" t="e">
        <f t="shared" si="22"/>
        <v>#REF!</v>
      </c>
    </row>
    <row r="667" spans="1:12" ht="11.25" customHeight="1">
      <c r="A667" s="41">
        <v>42719</v>
      </c>
      <c r="B667" s="43" t="s">
        <v>446</v>
      </c>
      <c r="C667" s="43" t="s">
        <v>474</v>
      </c>
      <c r="D667" s="43">
        <v>230</v>
      </c>
      <c r="E667" s="44">
        <v>11.35</v>
      </c>
      <c r="F667" s="45">
        <v>11.7</v>
      </c>
      <c r="G667" s="44">
        <v>12.05</v>
      </c>
      <c r="H667" s="16">
        <v>12.4</v>
      </c>
      <c r="I667" s="22" t="e">
        <f>+(F667-E667)*#REF!</f>
        <v>#REF!</v>
      </c>
      <c r="J667" s="22" t="e">
        <f>(G667-F667)*#REF!</f>
        <v>#REF!</v>
      </c>
      <c r="K667" s="22" t="e">
        <f>(H667-G667)*#REF!</f>
        <v>#REF!</v>
      </c>
      <c r="L667" s="22" t="e">
        <f t="shared" si="22"/>
        <v>#REF!</v>
      </c>
    </row>
    <row r="668" spans="1:12" ht="11.25" customHeight="1">
      <c r="A668" s="41">
        <v>42719</v>
      </c>
      <c r="B668" s="43" t="s">
        <v>481</v>
      </c>
      <c r="C668" s="43" t="s">
        <v>474</v>
      </c>
      <c r="D668" s="43">
        <v>440</v>
      </c>
      <c r="E668" s="44">
        <v>19.7</v>
      </c>
      <c r="F668" s="45">
        <v>20.7</v>
      </c>
      <c r="G668" s="44">
        <v>21.7</v>
      </c>
      <c r="H668" s="16">
        <v>22.7</v>
      </c>
      <c r="I668" s="22" t="e">
        <f>+(F668-E668)*#REF!</f>
        <v>#REF!</v>
      </c>
      <c r="J668" s="22" t="e">
        <f>(G668-F668)*#REF!</f>
        <v>#REF!</v>
      </c>
      <c r="K668" s="22" t="e">
        <f>(H668-G668)*#REF!</f>
        <v>#REF!</v>
      </c>
      <c r="L668" s="22" t="e">
        <f t="shared" si="22"/>
        <v>#REF!</v>
      </c>
    </row>
    <row r="669" spans="1:12" ht="11.25" customHeight="1">
      <c r="A669" s="41">
        <v>42719</v>
      </c>
      <c r="B669" s="43" t="s">
        <v>284</v>
      </c>
      <c r="C669" s="43" t="s">
        <v>474</v>
      </c>
      <c r="D669" s="43">
        <v>880</v>
      </c>
      <c r="E669" s="44">
        <v>36</v>
      </c>
      <c r="F669" s="45">
        <v>37.799999999999997</v>
      </c>
      <c r="G669" s="44">
        <v>39.6</v>
      </c>
      <c r="H669" s="16">
        <v>0</v>
      </c>
      <c r="I669" s="22" t="e">
        <f>+(F669-E669)*#REF!</f>
        <v>#REF!</v>
      </c>
      <c r="J669" s="22" t="e">
        <f>(G669-F669)*#REF!</f>
        <v>#REF!</v>
      </c>
      <c r="K669" s="22">
        <v>0</v>
      </c>
      <c r="L669" s="22" t="e">
        <f t="shared" si="22"/>
        <v>#REF!</v>
      </c>
    </row>
    <row r="670" spans="1:12" ht="11.25" customHeight="1">
      <c r="A670" s="41">
        <v>42719</v>
      </c>
      <c r="B670" s="43" t="s">
        <v>31</v>
      </c>
      <c r="C670" s="43" t="s">
        <v>474</v>
      </c>
      <c r="D670" s="43">
        <v>330</v>
      </c>
      <c r="E670" s="44">
        <v>16</v>
      </c>
      <c r="F670" s="45">
        <v>17</v>
      </c>
      <c r="G670" s="44">
        <v>0</v>
      </c>
      <c r="H670" s="16">
        <v>0</v>
      </c>
      <c r="I670" s="22" t="e">
        <f>+(F670-E670)*#REF!</f>
        <v>#REF!</v>
      </c>
      <c r="J670" s="22">
        <v>0</v>
      </c>
      <c r="K670" s="22" t="e">
        <f>(H670-G670)*#REF!</f>
        <v>#REF!</v>
      </c>
      <c r="L670" s="22" t="e">
        <f t="shared" si="22"/>
        <v>#REF!</v>
      </c>
    </row>
    <row r="671" spans="1:12" ht="11.25" customHeight="1">
      <c r="A671" s="41">
        <v>42719</v>
      </c>
      <c r="B671" s="43" t="s">
        <v>111</v>
      </c>
      <c r="C671" s="43" t="s">
        <v>474</v>
      </c>
      <c r="D671" s="43">
        <v>180</v>
      </c>
      <c r="E671" s="44">
        <v>6.7</v>
      </c>
      <c r="F671" s="45">
        <v>7.2</v>
      </c>
      <c r="G671" s="44">
        <v>0</v>
      </c>
      <c r="H671" s="16">
        <v>0</v>
      </c>
      <c r="I671" s="22" t="e">
        <f>+(F671-E671)*#REF!</f>
        <v>#REF!</v>
      </c>
      <c r="J671" s="22">
        <v>0</v>
      </c>
      <c r="K671" s="22" t="e">
        <f>(H671-G671)*#REF!</f>
        <v>#REF!</v>
      </c>
      <c r="L671" s="22" t="e">
        <f t="shared" si="22"/>
        <v>#REF!</v>
      </c>
    </row>
    <row r="672" spans="1:12" ht="11.25" customHeight="1">
      <c r="A672" s="41">
        <v>42719</v>
      </c>
      <c r="B672" s="43" t="s">
        <v>580</v>
      </c>
      <c r="C672" s="43" t="s">
        <v>474</v>
      </c>
      <c r="D672" s="43">
        <v>480</v>
      </c>
      <c r="E672" s="44">
        <v>24</v>
      </c>
      <c r="F672" s="45">
        <v>25.5</v>
      </c>
      <c r="G672" s="44">
        <v>0</v>
      </c>
      <c r="H672" s="16">
        <v>0</v>
      </c>
      <c r="I672" s="22" t="e">
        <f>+(F672-E672)*#REF!</f>
        <v>#REF!</v>
      </c>
      <c r="J672" s="22">
        <v>0</v>
      </c>
      <c r="K672" s="22" t="e">
        <f>(H672-G672)*#REF!</f>
        <v>#REF!</v>
      </c>
      <c r="L672" s="22" t="e">
        <f t="shared" si="22"/>
        <v>#REF!</v>
      </c>
    </row>
    <row r="673" spans="1:12" ht="11.25" customHeight="1">
      <c r="A673" s="41">
        <v>42719</v>
      </c>
      <c r="B673" s="43" t="s">
        <v>480</v>
      </c>
      <c r="C673" s="43" t="s">
        <v>474</v>
      </c>
      <c r="D673" s="43">
        <v>760</v>
      </c>
      <c r="E673" s="44">
        <v>37.5</v>
      </c>
      <c r="F673" s="45">
        <v>39.15</v>
      </c>
      <c r="G673" s="44">
        <v>0</v>
      </c>
      <c r="H673" s="16">
        <v>0</v>
      </c>
      <c r="I673" s="22" t="e">
        <f>+(F673-E673)*#REF!</f>
        <v>#REF!</v>
      </c>
      <c r="J673" s="22">
        <v>0</v>
      </c>
      <c r="K673" s="22" t="e">
        <f>(H673-G673)*#REF!</f>
        <v>#REF!</v>
      </c>
      <c r="L673" s="22" t="e">
        <f t="shared" si="22"/>
        <v>#REF!</v>
      </c>
    </row>
    <row r="674" spans="1:12" ht="11.25" customHeight="1">
      <c r="A674" s="41">
        <v>42719</v>
      </c>
      <c r="B674" s="43" t="s">
        <v>446</v>
      </c>
      <c r="C674" s="43" t="s">
        <v>474</v>
      </c>
      <c r="D674" s="43">
        <v>230</v>
      </c>
      <c r="E674" s="44">
        <v>12.4</v>
      </c>
      <c r="F674" s="45">
        <v>12.4</v>
      </c>
      <c r="G674" s="44">
        <v>0</v>
      </c>
      <c r="H674" s="16">
        <v>0</v>
      </c>
      <c r="I674" s="22" t="e">
        <f>+(F674-E674)*#REF!</f>
        <v>#REF!</v>
      </c>
      <c r="J674" s="22">
        <v>0</v>
      </c>
      <c r="K674" s="22" t="e">
        <f>(H674-G674)*#REF!</f>
        <v>#REF!</v>
      </c>
      <c r="L674" s="22" t="e">
        <f t="shared" si="22"/>
        <v>#REF!</v>
      </c>
    </row>
    <row r="675" spans="1:12" ht="11.25" customHeight="1">
      <c r="A675" s="41">
        <v>42718</v>
      </c>
      <c r="B675" s="43" t="s">
        <v>446</v>
      </c>
      <c r="C675" s="43" t="s">
        <v>474</v>
      </c>
      <c r="D675" s="43">
        <v>230</v>
      </c>
      <c r="E675" s="44">
        <v>12.4</v>
      </c>
      <c r="F675" s="45">
        <v>12.75</v>
      </c>
      <c r="G675" s="44">
        <v>13.1</v>
      </c>
      <c r="H675" s="16">
        <v>13.45</v>
      </c>
      <c r="I675" s="22" t="e">
        <f>+(F675-E675)*#REF!</f>
        <v>#REF!</v>
      </c>
      <c r="J675" s="22" t="e">
        <f>(G675-F675)*#REF!</f>
        <v>#REF!</v>
      </c>
      <c r="K675" s="22" t="e">
        <f>(H675-G675)*#REF!</f>
        <v>#REF!</v>
      </c>
      <c r="L675" s="22" t="e">
        <f t="shared" si="22"/>
        <v>#REF!</v>
      </c>
    </row>
    <row r="676" spans="1:12" ht="11.25" customHeight="1">
      <c r="A676" s="41">
        <v>42718</v>
      </c>
      <c r="B676" s="43" t="s">
        <v>23</v>
      </c>
      <c r="C676" s="43" t="s">
        <v>474</v>
      </c>
      <c r="D676" s="43">
        <v>135</v>
      </c>
      <c r="E676" s="44">
        <v>9</v>
      </c>
      <c r="F676" s="45">
        <v>9.3000000000000007</v>
      </c>
      <c r="G676" s="44">
        <v>0</v>
      </c>
      <c r="H676" s="16">
        <v>0</v>
      </c>
      <c r="I676" s="22" t="e">
        <f>+(F676-E676)*#REF!</f>
        <v>#REF!</v>
      </c>
      <c r="J676" s="22">
        <v>0</v>
      </c>
      <c r="K676" s="22" t="e">
        <f>(H676-G676)*#REF!</f>
        <v>#REF!</v>
      </c>
      <c r="L676" s="22" t="e">
        <f t="shared" si="22"/>
        <v>#REF!</v>
      </c>
    </row>
    <row r="677" spans="1:12" ht="11.25" customHeight="1">
      <c r="A677" s="41">
        <v>42718</v>
      </c>
      <c r="B677" s="43" t="s">
        <v>446</v>
      </c>
      <c r="C677" s="43" t="s">
        <v>474</v>
      </c>
      <c r="D677" s="43">
        <v>230</v>
      </c>
      <c r="E677" s="44">
        <v>12</v>
      </c>
      <c r="F677" s="45">
        <v>12.1</v>
      </c>
      <c r="G677" s="44">
        <v>0</v>
      </c>
      <c r="H677" s="16">
        <v>0</v>
      </c>
      <c r="I677" s="22" t="e">
        <f>+(F677-E677)*#REF!</f>
        <v>#REF!</v>
      </c>
      <c r="J677" s="22">
        <v>0</v>
      </c>
      <c r="K677" s="22" t="e">
        <f>(H677-G677)*#REF!</f>
        <v>#REF!</v>
      </c>
      <c r="L677" s="22" t="e">
        <f t="shared" si="22"/>
        <v>#REF!</v>
      </c>
    </row>
    <row r="678" spans="1:12" ht="11.25" customHeight="1">
      <c r="A678" s="41">
        <v>42717</v>
      </c>
      <c r="B678" s="43" t="s">
        <v>600</v>
      </c>
      <c r="C678" s="43" t="s">
        <v>474</v>
      </c>
      <c r="D678" s="43">
        <v>80</v>
      </c>
      <c r="E678" s="44">
        <v>6</v>
      </c>
      <c r="F678" s="45">
        <v>6.3</v>
      </c>
      <c r="G678" s="44">
        <v>6.6</v>
      </c>
      <c r="H678" s="16">
        <v>6.9</v>
      </c>
      <c r="I678" s="22" t="e">
        <f>+(F678-E678)*#REF!</f>
        <v>#REF!</v>
      </c>
      <c r="J678" s="22" t="e">
        <f>(G678-F678)*#REF!</f>
        <v>#REF!</v>
      </c>
      <c r="K678" s="22" t="e">
        <f>(H678-G678)*#REF!</f>
        <v>#REF!</v>
      </c>
      <c r="L678" s="22" t="e">
        <f t="shared" si="22"/>
        <v>#REF!</v>
      </c>
    </row>
    <row r="679" spans="1:12" ht="11.25" customHeight="1">
      <c r="A679" s="41">
        <v>42717</v>
      </c>
      <c r="B679" s="43" t="s">
        <v>23</v>
      </c>
      <c r="C679" s="43" t="s">
        <v>474</v>
      </c>
      <c r="D679" s="43">
        <v>135</v>
      </c>
      <c r="E679" s="44">
        <v>8.1</v>
      </c>
      <c r="F679" s="45">
        <v>8.35</v>
      </c>
      <c r="G679" s="44">
        <v>8.6</v>
      </c>
      <c r="H679" s="16">
        <v>8.85</v>
      </c>
      <c r="I679" s="22" t="e">
        <f>+(F679-E679)*#REF!</f>
        <v>#REF!</v>
      </c>
      <c r="J679" s="22" t="e">
        <f>(G679-F679)*#REF!</f>
        <v>#REF!</v>
      </c>
      <c r="K679" s="22" t="e">
        <f>(H679-G679)*#REF!</f>
        <v>#REF!</v>
      </c>
      <c r="L679" s="22" t="e">
        <f t="shared" si="22"/>
        <v>#REF!</v>
      </c>
    </row>
    <row r="680" spans="1:12" ht="11.25" customHeight="1">
      <c r="A680" s="41">
        <v>42717</v>
      </c>
      <c r="B680" s="43" t="s">
        <v>502</v>
      </c>
      <c r="C680" s="43" t="s">
        <v>474</v>
      </c>
      <c r="D680" s="43">
        <v>320</v>
      </c>
      <c r="E680" s="44">
        <v>13.4</v>
      </c>
      <c r="F680" s="45">
        <v>14.2</v>
      </c>
      <c r="G680" s="44">
        <v>15</v>
      </c>
      <c r="H680" s="16">
        <v>0</v>
      </c>
      <c r="I680" s="22" t="e">
        <f>+(F680-E680)*#REF!</f>
        <v>#REF!</v>
      </c>
      <c r="J680" s="22" t="e">
        <f>(G680-F680)*#REF!</f>
        <v>#REF!</v>
      </c>
      <c r="K680" s="22">
        <v>0</v>
      </c>
      <c r="L680" s="22" t="e">
        <f t="shared" si="22"/>
        <v>#REF!</v>
      </c>
    </row>
    <row r="681" spans="1:12" ht="11.25" customHeight="1">
      <c r="A681" s="41">
        <v>42716</v>
      </c>
      <c r="B681" s="43" t="s">
        <v>466</v>
      </c>
      <c r="C681" s="43" t="s">
        <v>474</v>
      </c>
      <c r="D681" s="43">
        <v>1220</v>
      </c>
      <c r="E681" s="44">
        <v>37.5</v>
      </c>
      <c r="F681" s="45">
        <v>40.5</v>
      </c>
      <c r="G681" s="44">
        <v>43.5</v>
      </c>
      <c r="H681" s="16">
        <v>46.5</v>
      </c>
      <c r="I681" s="22" t="e">
        <f>+(F681-E681)*#REF!</f>
        <v>#REF!</v>
      </c>
      <c r="J681" s="22" t="e">
        <f>(G681-F681)*#REF!</f>
        <v>#REF!</v>
      </c>
      <c r="K681" s="22" t="e">
        <f>(H681-G681)*#REF!</f>
        <v>#REF!</v>
      </c>
      <c r="L681" s="22" t="e">
        <f t="shared" si="22"/>
        <v>#REF!</v>
      </c>
    </row>
    <row r="682" spans="1:12" ht="11.25" customHeight="1">
      <c r="A682" s="41">
        <v>42716</v>
      </c>
      <c r="B682" s="43" t="s">
        <v>23</v>
      </c>
      <c r="C682" s="43" t="s">
        <v>474</v>
      </c>
      <c r="D682" s="43">
        <v>135</v>
      </c>
      <c r="E682" s="44">
        <v>6</v>
      </c>
      <c r="F682" s="45">
        <v>6.3</v>
      </c>
      <c r="G682" s="44">
        <v>6.6</v>
      </c>
      <c r="H682" s="16">
        <v>6.9</v>
      </c>
      <c r="I682" s="22" t="e">
        <f>+(F682-E682)*#REF!</f>
        <v>#REF!</v>
      </c>
      <c r="J682" s="22" t="e">
        <f>(G682-F682)*#REF!</f>
        <v>#REF!</v>
      </c>
      <c r="K682" s="22" t="e">
        <f>(H682-G682)*#REF!</f>
        <v>#REF!</v>
      </c>
      <c r="L682" s="22" t="e">
        <f t="shared" ref="L682:L703" si="23">+I682+J682+K682</f>
        <v>#REF!</v>
      </c>
    </row>
    <row r="683" spans="1:12" ht="11.25" customHeight="1">
      <c r="A683" s="41">
        <v>42716</v>
      </c>
      <c r="B683" s="43" t="s">
        <v>495</v>
      </c>
      <c r="C683" s="43" t="s">
        <v>474</v>
      </c>
      <c r="D683" s="43">
        <v>300</v>
      </c>
      <c r="E683" s="44">
        <v>15.8</v>
      </c>
      <c r="F683" s="45">
        <v>16.399999999999999</v>
      </c>
      <c r="G683" s="44">
        <v>17</v>
      </c>
      <c r="H683" s="16">
        <v>0</v>
      </c>
      <c r="I683" s="22" t="e">
        <f>+(F683-E683)*#REF!</f>
        <v>#REF!</v>
      </c>
      <c r="J683" s="22" t="e">
        <f>(G683-F683)*#REF!</f>
        <v>#REF!</v>
      </c>
      <c r="K683" s="22">
        <v>0</v>
      </c>
      <c r="L683" s="22" t="e">
        <f t="shared" si="23"/>
        <v>#REF!</v>
      </c>
    </row>
    <row r="684" spans="1:12" ht="11.25" customHeight="1">
      <c r="A684" s="41">
        <v>42716</v>
      </c>
      <c r="B684" s="43" t="s">
        <v>24</v>
      </c>
      <c r="C684" s="43" t="s">
        <v>474</v>
      </c>
      <c r="D684" s="43">
        <v>450</v>
      </c>
      <c r="E684" s="44">
        <v>22.4</v>
      </c>
      <c r="F684" s="45">
        <v>23.9</v>
      </c>
      <c r="G684" s="44">
        <v>0</v>
      </c>
      <c r="H684" s="16">
        <v>0</v>
      </c>
      <c r="I684" s="22" t="e">
        <f>+(F684-E684)*#REF!</f>
        <v>#REF!</v>
      </c>
      <c r="J684" s="22">
        <v>0</v>
      </c>
      <c r="K684" s="22" t="e">
        <f>(H684-G684)*#REF!</f>
        <v>#REF!</v>
      </c>
      <c r="L684" s="22" t="e">
        <f t="shared" si="23"/>
        <v>#REF!</v>
      </c>
    </row>
    <row r="685" spans="1:12" ht="11.25" customHeight="1">
      <c r="A685" s="41">
        <v>42716</v>
      </c>
      <c r="B685" s="43" t="s">
        <v>446</v>
      </c>
      <c r="C685" s="43" t="s">
        <v>474</v>
      </c>
      <c r="D685" s="43">
        <v>235</v>
      </c>
      <c r="E685" s="44">
        <v>14.6</v>
      </c>
      <c r="F685" s="45">
        <v>14.6</v>
      </c>
      <c r="G685" s="44">
        <v>0</v>
      </c>
      <c r="H685" s="16">
        <v>0</v>
      </c>
      <c r="I685" s="22" t="e">
        <f>+(F685-E685)*#REF!</f>
        <v>#REF!</v>
      </c>
      <c r="J685" s="22">
        <v>0</v>
      </c>
      <c r="K685" s="22" t="e">
        <f>(H685-G685)*#REF!</f>
        <v>#REF!</v>
      </c>
      <c r="L685" s="22" t="e">
        <f t="shared" si="23"/>
        <v>#REF!</v>
      </c>
    </row>
    <row r="686" spans="1:12" ht="11.25" customHeight="1">
      <c r="A686" s="41">
        <v>42713</v>
      </c>
      <c r="B686" s="43" t="s">
        <v>525</v>
      </c>
      <c r="C686" s="43" t="s">
        <v>474</v>
      </c>
      <c r="D686" s="43">
        <v>70</v>
      </c>
      <c r="E686" s="44">
        <v>2.85</v>
      </c>
      <c r="F686" s="45">
        <v>3.05</v>
      </c>
      <c r="G686" s="44">
        <v>3.25</v>
      </c>
      <c r="H686" s="16">
        <v>0</v>
      </c>
      <c r="I686" s="22" t="e">
        <f>+(F686-E686)*#REF!</f>
        <v>#REF!</v>
      </c>
      <c r="J686" s="22" t="e">
        <f>(G686-F686)*#REF!</f>
        <v>#REF!</v>
      </c>
      <c r="K686" s="22">
        <v>0</v>
      </c>
      <c r="L686" s="22" t="e">
        <f t="shared" si="23"/>
        <v>#REF!</v>
      </c>
    </row>
    <row r="687" spans="1:12" ht="11.25" customHeight="1">
      <c r="A687" s="41">
        <v>42713</v>
      </c>
      <c r="B687" s="43" t="s">
        <v>446</v>
      </c>
      <c r="C687" s="43" t="s">
        <v>474</v>
      </c>
      <c r="D687" s="43">
        <v>235</v>
      </c>
      <c r="E687" s="44">
        <v>13.3</v>
      </c>
      <c r="F687" s="45">
        <v>13.65</v>
      </c>
      <c r="G687" s="44">
        <v>14</v>
      </c>
      <c r="H687" s="16">
        <v>14.35</v>
      </c>
      <c r="I687" s="22" t="e">
        <f>+(F687-E687)*#REF!</f>
        <v>#REF!</v>
      </c>
      <c r="J687" s="22" t="e">
        <f>(G687-F687)*#REF!</f>
        <v>#REF!</v>
      </c>
      <c r="K687" s="22" t="e">
        <f>(H687-G687)*#REF!</f>
        <v>#REF!</v>
      </c>
      <c r="L687" s="22" t="e">
        <f t="shared" si="23"/>
        <v>#REF!</v>
      </c>
    </row>
    <row r="688" spans="1:12" ht="11.25" customHeight="1">
      <c r="A688" s="41">
        <v>42713</v>
      </c>
      <c r="B688" s="43" t="s">
        <v>16</v>
      </c>
      <c r="C688" s="43" t="s">
        <v>474</v>
      </c>
      <c r="D688" s="43">
        <v>480</v>
      </c>
      <c r="E688" s="44">
        <v>32</v>
      </c>
      <c r="F688" s="45">
        <v>33</v>
      </c>
      <c r="G688" s="44">
        <v>34</v>
      </c>
      <c r="H688" s="16">
        <v>35</v>
      </c>
      <c r="I688" s="22" t="e">
        <f>+(F688-E688)*#REF!</f>
        <v>#REF!</v>
      </c>
      <c r="J688" s="22" t="e">
        <f>(G688-F688)*#REF!</f>
        <v>#REF!</v>
      </c>
      <c r="K688" s="22" t="e">
        <f>(H688-G688)*#REF!</f>
        <v>#REF!</v>
      </c>
      <c r="L688" s="22" t="e">
        <f t="shared" si="23"/>
        <v>#REF!</v>
      </c>
    </row>
    <row r="689" spans="1:12" ht="11.25" customHeight="1">
      <c r="A689" s="41">
        <v>42713</v>
      </c>
      <c r="B689" s="43" t="s">
        <v>16</v>
      </c>
      <c r="C689" s="43" t="s">
        <v>474</v>
      </c>
      <c r="D689" s="43">
        <v>500</v>
      </c>
      <c r="E689" s="44">
        <v>34</v>
      </c>
      <c r="F689" s="45">
        <v>35</v>
      </c>
      <c r="G689" s="44">
        <v>36</v>
      </c>
      <c r="H689" s="16">
        <v>37</v>
      </c>
      <c r="I689" s="22" t="e">
        <f>+(F689-E689)*#REF!</f>
        <v>#REF!</v>
      </c>
      <c r="J689" s="22" t="e">
        <f>(G689-F689)*#REF!</f>
        <v>#REF!</v>
      </c>
      <c r="K689" s="22" t="e">
        <f>(H689-G689)*#REF!</f>
        <v>#REF!</v>
      </c>
      <c r="L689" s="22" t="e">
        <f t="shared" si="23"/>
        <v>#REF!</v>
      </c>
    </row>
    <row r="690" spans="1:12" ht="11.25" customHeight="1">
      <c r="A690" s="41">
        <v>42713</v>
      </c>
      <c r="B690" s="43" t="s">
        <v>30</v>
      </c>
      <c r="C690" s="43" t="s">
        <v>474</v>
      </c>
      <c r="D690" s="43">
        <v>630</v>
      </c>
      <c r="E690" s="44">
        <v>19</v>
      </c>
      <c r="F690" s="45">
        <v>19</v>
      </c>
      <c r="G690" s="44">
        <v>0</v>
      </c>
      <c r="H690" s="16">
        <v>0</v>
      </c>
      <c r="I690" s="22" t="e">
        <f>+(F690-E690)*#REF!</f>
        <v>#REF!</v>
      </c>
      <c r="J690" s="22">
        <v>0</v>
      </c>
      <c r="K690" s="22" t="e">
        <f>(H690-G690)*#REF!</f>
        <v>#REF!</v>
      </c>
      <c r="L690" s="22" t="e">
        <f t="shared" si="23"/>
        <v>#REF!</v>
      </c>
    </row>
    <row r="691" spans="1:12" ht="11.25" customHeight="1">
      <c r="A691" s="41">
        <v>42713</v>
      </c>
      <c r="B691" s="43" t="s">
        <v>446</v>
      </c>
      <c r="C691" s="43" t="s">
        <v>474</v>
      </c>
      <c r="D691" s="43">
        <v>235</v>
      </c>
      <c r="E691" s="44">
        <v>14</v>
      </c>
      <c r="F691" s="45">
        <v>12.95</v>
      </c>
      <c r="G691" s="44">
        <v>0</v>
      </c>
      <c r="H691" s="16">
        <v>0</v>
      </c>
      <c r="I691" s="23" t="e">
        <f>+(F691-E691)*#REF!</f>
        <v>#REF!</v>
      </c>
      <c r="J691" s="22">
        <v>0</v>
      </c>
      <c r="K691" s="22" t="e">
        <f>(H691-G691)*#REF!</f>
        <v>#REF!</v>
      </c>
      <c r="L691" s="23" t="e">
        <f t="shared" si="23"/>
        <v>#REF!</v>
      </c>
    </row>
    <row r="692" spans="1:12" ht="11.25" customHeight="1">
      <c r="A692" s="41">
        <v>42712</v>
      </c>
      <c r="B692" s="43" t="s">
        <v>318</v>
      </c>
      <c r="C692" s="43" t="s">
        <v>474</v>
      </c>
      <c r="D692" s="43">
        <v>70</v>
      </c>
      <c r="E692" s="44">
        <v>3.65</v>
      </c>
      <c r="F692" s="45">
        <v>3.9</v>
      </c>
      <c r="G692" s="44">
        <v>4.1500000000000004</v>
      </c>
      <c r="H692" s="16">
        <v>4.4000000000000004</v>
      </c>
      <c r="I692" s="22" t="e">
        <f>+(F692-E692)*#REF!</f>
        <v>#REF!</v>
      </c>
      <c r="J692" s="22" t="e">
        <f>(G692-F692)*#REF!</f>
        <v>#REF!</v>
      </c>
      <c r="K692" s="22" t="e">
        <f>(H692-G692)*#REF!</f>
        <v>#REF!</v>
      </c>
      <c r="L692" s="22" t="e">
        <f t="shared" si="23"/>
        <v>#REF!</v>
      </c>
    </row>
    <row r="693" spans="1:12" ht="11.25" customHeight="1">
      <c r="A693" s="41">
        <v>42712</v>
      </c>
      <c r="B693" s="43" t="s">
        <v>446</v>
      </c>
      <c r="C693" s="43" t="s">
        <v>474</v>
      </c>
      <c r="D693" s="43">
        <v>230</v>
      </c>
      <c r="E693" s="44">
        <v>14.6</v>
      </c>
      <c r="F693" s="45">
        <v>14.95</v>
      </c>
      <c r="G693" s="44">
        <v>15.3</v>
      </c>
      <c r="H693" s="16">
        <v>15.65</v>
      </c>
      <c r="I693" s="22" t="e">
        <f>+(F693-E693)*#REF!</f>
        <v>#REF!</v>
      </c>
      <c r="J693" s="22" t="e">
        <f>(G693-F693)*#REF!</f>
        <v>#REF!</v>
      </c>
      <c r="K693" s="22" t="e">
        <f>(H693-G693)*#REF!</f>
        <v>#REF!</v>
      </c>
      <c r="L693" s="22" t="e">
        <f t="shared" si="23"/>
        <v>#REF!</v>
      </c>
    </row>
    <row r="694" spans="1:12" ht="11.25" customHeight="1">
      <c r="A694" s="41">
        <v>42712</v>
      </c>
      <c r="B694" s="43" t="s">
        <v>480</v>
      </c>
      <c r="C694" s="43" t="s">
        <v>474</v>
      </c>
      <c r="D694" s="43">
        <v>800</v>
      </c>
      <c r="E694" s="44">
        <v>36</v>
      </c>
      <c r="F694" s="45">
        <v>37.9</v>
      </c>
      <c r="G694" s="44">
        <v>39.799999999999997</v>
      </c>
      <c r="H694" s="16">
        <v>41.7</v>
      </c>
      <c r="I694" s="22" t="e">
        <f>+(F694-E694)*#REF!</f>
        <v>#REF!</v>
      </c>
      <c r="J694" s="22" t="e">
        <f>(G694-F694)*#REF!</f>
        <v>#REF!</v>
      </c>
      <c r="K694" s="22" t="e">
        <f>(H694-G694)*#REF!</f>
        <v>#REF!</v>
      </c>
      <c r="L694" s="22" t="e">
        <f t="shared" si="23"/>
        <v>#REF!</v>
      </c>
    </row>
    <row r="695" spans="1:12" ht="11.25" customHeight="1">
      <c r="A695" s="41">
        <v>42712</v>
      </c>
      <c r="B695" s="43" t="s">
        <v>484</v>
      </c>
      <c r="C695" s="43" t="s">
        <v>474</v>
      </c>
      <c r="D695" s="43">
        <v>440</v>
      </c>
      <c r="E695" s="44">
        <v>19</v>
      </c>
      <c r="F695" s="45">
        <v>20</v>
      </c>
      <c r="G695" s="44">
        <v>0</v>
      </c>
      <c r="H695" s="16">
        <v>0</v>
      </c>
      <c r="I695" s="22" t="e">
        <f>+(F695-E695)*#REF!</f>
        <v>#REF!</v>
      </c>
      <c r="J695" s="22">
        <v>0</v>
      </c>
      <c r="K695" s="22">
        <v>0</v>
      </c>
      <c r="L695" s="22" t="e">
        <f t="shared" si="23"/>
        <v>#REF!</v>
      </c>
    </row>
    <row r="696" spans="1:12" ht="11.25" customHeight="1">
      <c r="A696" s="41">
        <v>42712</v>
      </c>
      <c r="B696" s="43" t="s">
        <v>42</v>
      </c>
      <c r="C696" s="43" t="s">
        <v>474</v>
      </c>
      <c r="D696" s="43">
        <v>310</v>
      </c>
      <c r="E696" s="44">
        <v>16</v>
      </c>
      <c r="F696" s="45">
        <v>17</v>
      </c>
      <c r="G696" s="44">
        <v>0</v>
      </c>
      <c r="H696" s="16">
        <v>0</v>
      </c>
      <c r="I696" s="22" t="e">
        <f>+(F696-E696)*#REF!</f>
        <v>#REF!</v>
      </c>
      <c r="J696" s="22">
        <v>0</v>
      </c>
      <c r="K696" s="22" t="e">
        <f>(H696-G696)*#REF!</f>
        <v>#REF!</v>
      </c>
      <c r="L696" s="22" t="e">
        <f t="shared" si="23"/>
        <v>#REF!</v>
      </c>
    </row>
    <row r="697" spans="1:12" ht="11.25" customHeight="1">
      <c r="A697" s="41">
        <v>42712</v>
      </c>
      <c r="B697" s="43" t="s">
        <v>21</v>
      </c>
      <c r="C697" s="43" t="s">
        <v>474</v>
      </c>
      <c r="D697" s="43">
        <v>110</v>
      </c>
      <c r="E697" s="44">
        <v>7.65</v>
      </c>
      <c r="F697" s="45">
        <v>8.0500000000000007</v>
      </c>
      <c r="G697" s="44">
        <v>0</v>
      </c>
      <c r="H697" s="16">
        <v>0</v>
      </c>
      <c r="I697" s="22" t="e">
        <f>+(F697-E697)*#REF!</f>
        <v>#REF!</v>
      </c>
      <c r="J697" s="22">
        <v>0</v>
      </c>
      <c r="K697" s="22" t="e">
        <f>(H697-G697)*#REF!</f>
        <v>#REF!</v>
      </c>
      <c r="L697" s="22" t="e">
        <f t="shared" si="23"/>
        <v>#REF!</v>
      </c>
    </row>
    <row r="698" spans="1:12" ht="11.25" customHeight="1">
      <c r="A698" s="41">
        <v>42711</v>
      </c>
      <c r="B698" s="43" t="s">
        <v>446</v>
      </c>
      <c r="C698" s="43" t="s">
        <v>474</v>
      </c>
      <c r="D698" s="43">
        <v>225</v>
      </c>
      <c r="E698" s="44">
        <v>11.8</v>
      </c>
      <c r="F698" s="45">
        <v>12.15</v>
      </c>
      <c r="G698" s="44">
        <v>12.5</v>
      </c>
      <c r="H698" s="16">
        <v>12.85</v>
      </c>
      <c r="I698" s="22" t="e">
        <f>+(F698-E698)*#REF!</f>
        <v>#REF!</v>
      </c>
      <c r="J698" s="22" t="e">
        <f>(G698-F698)*#REF!</f>
        <v>#REF!</v>
      </c>
      <c r="K698" s="22" t="e">
        <f>(H698-G698)*#REF!</f>
        <v>#REF!</v>
      </c>
      <c r="L698" s="22" t="e">
        <f t="shared" si="23"/>
        <v>#REF!</v>
      </c>
    </row>
    <row r="699" spans="1:12" ht="11.25" customHeight="1">
      <c r="A699" s="41">
        <v>42711</v>
      </c>
      <c r="B699" s="43" t="s">
        <v>484</v>
      </c>
      <c r="C699" s="43" t="s">
        <v>474</v>
      </c>
      <c r="D699" s="43">
        <v>440</v>
      </c>
      <c r="E699" s="44">
        <v>17</v>
      </c>
      <c r="F699" s="45">
        <v>18</v>
      </c>
      <c r="G699" s="44">
        <v>19</v>
      </c>
      <c r="H699" s="16">
        <v>0</v>
      </c>
      <c r="I699" s="22" t="e">
        <f>+(F699-E699)*#REF!</f>
        <v>#REF!</v>
      </c>
      <c r="J699" s="22" t="e">
        <f>(G699-F699)*#REF!</f>
        <v>#REF!</v>
      </c>
      <c r="K699" s="22">
        <v>0</v>
      </c>
      <c r="L699" s="22" t="e">
        <f t="shared" si="23"/>
        <v>#REF!</v>
      </c>
    </row>
    <row r="700" spans="1:12" ht="11.25" customHeight="1">
      <c r="A700" s="41">
        <v>42711</v>
      </c>
      <c r="B700" s="43" t="s">
        <v>108</v>
      </c>
      <c r="C700" s="43" t="s">
        <v>474</v>
      </c>
      <c r="D700" s="43">
        <v>700</v>
      </c>
      <c r="E700" s="44">
        <v>36.25</v>
      </c>
      <c r="F700" s="45">
        <v>39.75</v>
      </c>
      <c r="G700" s="44">
        <v>43.25</v>
      </c>
      <c r="H700" s="16">
        <v>0</v>
      </c>
      <c r="I700" s="22" t="e">
        <f>+(F700-E700)*#REF!</f>
        <v>#REF!</v>
      </c>
      <c r="J700" s="22" t="e">
        <f>(G700-F700)*#REF!</f>
        <v>#REF!</v>
      </c>
      <c r="K700" s="22">
        <v>0</v>
      </c>
      <c r="L700" s="22" t="e">
        <f t="shared" si="23"/>
        <v>#REF!</v>
      </c>
    </row>
    <row r="701" spans="1:12" ht="11.25" customHeight="1">
      <c r="A701" s="41">
        <v>42711</v>
      </c>
      <c r="B701" s="43" t="s">
        <v>130</v>
      </c>
      <c r="C701" s="43" t="s">
        <v>474</v>
      </c>
      <c r="D701" s="43">
        <v>70</v>
      </c>
      <c r="E701" s="44">
        <v>6.5</v>
      </c>
      <c r="F701" s="45">
        <v>6.9</v>
      </c>
      <c r="G701" s="44">
        <v>0</v>
      </c>
      <c r="H701" s="16">
        <v>0</v>
      </c>
      <c r="I701" s="22" t="e">
        <f>+(F701-E701)*#REF!</f>
        <v>#REF!</v>
      </c>
      <c r="J701" s="22">
        <v>0</v>
      </c>
      <c r="K701" s="22">
        <v>0</v>
      </c>
      <c r="L701" s="22" t="e">
        <f t="shared" si="23"/>
        <v>#REF!</v>
      </c>
    </row>
    <row r="702" spans="1:12" ht="11.25" customHeight="1">
      <c r="A702" s="41">
        <v>42711</v>
      </c>
      <c r="B702" s="43" t="s">
        <v>601</v>
      </c>
      <c r="C702" s="43" t="s">
        <v>474</v>
      </c>
      <c r="D702" s="43">
        <v>70</v>
      </c>
      <c r="E702" s="44">
        <v>3.9</v>
      </c>
      <c r="F702" s="45">
        <v>3.9</v>
      </c>
      <c r="G702" s="44">
        <v>0</v>
      </c>
      <c r="H702" s="16">
        <v>0</v>
      </c>
      <c r="I702" s="22" t="e">
        <f>+(F702-E702)*#REF!</f>
        <v>#REF!</v>
      </c>
      <c r="J702" s="22">
        <v>0</v>
      </c>
      <c r="K702" s="22">
        <v>0</v>
      </c>
      <c r="L702" s="22" t="e">
        <f t="shared" si="23"/>
        <v>#REF!</v>
      </c>
    </row>
    <row r="703" spans="1:12" ht="11.25" customHeight="1">
      <c r="A703" s="41">
        <v>42711</v>
      </c>
      <c r="B703" s="43" t="s">
        <v>464</v>
      </c>
      <c r="C703" s="43" t="s">
        <v>474</v>
      </c>
      <c r="D703" s="43">
        <v>1180</v>
      </c>
      <c r="E703" s="44">
        <v>51</v>
      </c>
      <c r="F703" s="45">
        <v>51</v>
      </c>
      <c r="G703" s="44">
        <v>0</v>
      </c>
      <c r="H703" s="16">
        <v>0</v>
      </c>
      <c r="I703" s="22" t="e">
        <f>+(F703-E703)*#REF!</f>
        <v>#REF!</v>
      </c>
      <c r="J703" s="22">
        <v>0</v>
      </c>
      <c r="K703" s="22">
        <v>0</v>
      </c>
      <c r="L703" s="22" t="e">
        <f t="shared" si="23"/>
        <v>#REF!</v>
      </c>
    </row>
    <row r="704" spans="1:12" ht="11.25" customHeight="1">
      <c r="A704" s="41">
        <v>42710</v>
      </c>
      <c r="B704" s="43" t="s">
        <v>189</v>
      </c>
      <c r="C704" s="43" t="s">
        <v>474</v>
      </c>
      <c r="D704" s="43">
        <v>480</v>
      </c>
      <c r="E704" s="44">
        <v>28</v>
      </c>
      <c r="F704" s="45">
        <v>29.3</v>
      </c>
      <c r="G704" s="44">
        <v>30.6</v>
      </c>
      <c r="H704" s="16">
        <v>31.9</v>
      </c>
      <c r="I704" s="19" t="e">
        <f>+(F704-E704)*#REF!</f>
        <v>#REF!</v>
      </c>
      <c r="J704" s="19" t="e">
        <f>(G704-F704)*#REF!</f>
        <v>#REF!</v>
      </c>
      <c r="K704" s="19" t="e">
        <f>(H704-G704)*#REF!</f>
        <v>#REF!</v>
      </c>
      <c r="L704" s="19" t="e">
        <f>+I704+J704+K704</f>
        <v>#REF!</v>
      </c>
    </row>
    <row r="705" spans="1:12" ht="11.25" customHeight="1">
      <c r="A705" s="41">
        <v>42710</v>
      </c>
      <c r="B705" s="43" t="s">
        <v>162</v>
      </c>
      <c r="C705" s="43" t="s">
        <v>474</v>
      </c>
      <c r="D705" s="43">
        <v>120</v>
      </c>
      <c r="E705" s="44">
        <v>7.6</v>
      </c>
      <c r="F705" s="45">
        <v>6.9</v>
      </c>
      <c r="G705" s="44">
        <v>0</v>
      </c>
      <c r="H705" s="16">
        <v>0</v>
      </c>
      <c r="I705" s="23" t="e">
        <f>+(F705-E705)*#REF!</f>
        <v>#REF!</v>
      </c>
      <c r="J705" s="22">
        <v>0</v>
      </c>
      <c r="K705" s="22" t="e">
        <f>(H705-G705)*#REF!</f>
        <v>#REF!</v>
      </c>
      <c r="L705" s="23" t="e">
        <f>+I705+J705+K705</f>
        <v>#REF!</v>
      </c>
    </row>
    <row r="706" spans="1:12" ht="11.25" customHeight="1">
      <c r="A706" s="41">
        <v>42710</v>
      </c>
      <c r="B706" s="43" t="s">
        <v>484</v>
      </c>
      <c r="C706" s="43" t="s">
        <v>474</v>
      </c>
      <c r="D706" s="43">
        <v>430</v>
      </c>
      <c r="E706" s="44">
        <v>22</v>
      </c>
      <c r="F706" s="45">
        <v>19</v>
      </c>
      <c r="G706" s="44">
        <v>0</v>
      </c>
      <c r="H706" s="16">
        <v>0</v>
      </c>
      <c r="I706" s="23" t="e">
        <f>+(F706-E706)*#REF!</f>
        <v>#REF!</v>
      </c>
      <c r="J706" s="22">
        <v>0</v>
      </c>
      <c r="K706" s="22" t="e">
        <f>(H706-G706)*#REF!</f>
        <v>#REF!</v>
      </c>
      <c r="L706" s="23" t="e">
        <f>+I706+J706+K706</f>
        <v>#REF!</v>
      </c>
    </row>
    <row r="707" spans="1:12" ht="11.25" customHeight="1">
      <c r="A707" s="41">
        <v>42709</v>
      </c>
      <c r="B707" s="43" t="s">
        <v>482</v>
      </c>
      <c r="C707" s="43" t="s">
        <v>474</v>
      </c>
      <c r="D707" s="43">
        <v>220</v>
      </c>
      <c r="E707" s="44">
        <v>13</v>
      </c>
      <c r="F707" s="45">
        <v>13.35</v>
      </c>
      <c r="G707" s="44">
        <v>13.7</v>
      </c>
      <c r="H707" s="16">
        <v>14.05</v>
      </c>
      <c r="I707" s="22" t="e">
        <f>+(F707-E707)*#REF!</f>
        <v>#REF!</v>
      </c>
      <c r="J707" s="22" t="e">
        <f>(G707-F707)*#REF!</f>
        <v>#REF!</v>
      </c>
      <c r="K707" s="22" t="e">
        <f>(H707-G707)*#REF!</f>
        <v>#REF!</v>
      </c>
      <c r="L707" s="22" t="e">
        <f t="shared" ref="L707:L718" si="24">+I707+J707+K707</f>
        <v>#REF!</v>
      </c>
    </row>
    <row r="708" spans="1:12" ht="11.25" customHeight="1">
      <c r="A708" s="41">
        <v>42709</v>
      </c>
      <c r="B708" s="43" t="s">
        <v>602</v>
      </c>
      <c r="C708" s="43" t="s">
        <v>474</v>
      </c>
      <c r="D708" s="43">
        <v>460</v>
      </c>
      <c r="E708" s="44">
        <v>32</v>
      </c>
      <c r="F708" s="45">
        <v>33</v>
      </c>
      <c r="G708" s="44">
        <v>34</v>
      </c>
      <c r="H708" s="16">
        <v>35</v>
      </c>
      <c r="I708" s="22" t="e">
        <f>+(F708-E708)*#REF!</f>
        <v>#REF!</v>
      </c>
      <c r="J708" s="22" t="e">
        <f>(G708-F708)*#REF!</f>
        <v>#REF!</v>
      </c>
      <c r="K708" s="22" t="e">
        <f>(H708-G708)*#REF!</f>
        <v>#REF!</v>
      </c>
      <c r="L708" s="22" t="e">
        <f t="shared" si="24"/>
        <v>#REF!</v>
      </c>
    </row>
    <row r="709" spans="1:12" ht="11.25" customHeight="1">
      <c r="A709" s="41">
        <v>42709</v>
      </c>
      <c r="B709" s="43" t="s">
        <v>603</v>
      </c>
      <c r="C709" s="43" t="s">
        <v>474</v>
      </c>
      <c r="D709" s="43">
        <v>900</v>
      </c>
      <c r="E709" s="44">
        <v>41</v>
      </c>
      <c r="F709" s="45">
        <v>44.3</v>
      </c>
      <c r="G709" s="44">
        <v>47.6</v>
      </c>
      <c r="H709" s="16">
        <v>50.9</v>
      </c>
      <c r="I709" s="22" t="e">
        <f>+(F709-E709)*#REF!</f>
        <v>#REF!</v>
      </c>
      <c r="J709" s="22" t="e">
        <f>(G709-F709)*#REF!</f>
        <v>#REF!</v>
      </c>
      <c r="K709" s="22" t="e">
        <f>(H709-G709)*#REF!</f>
        <v>#REF!</v>
      </c>
      <c r="L709" s="22" t="e">
        <f t="shared" si="24"/>
        <v>#REF!</v>
      </c>
    </row>
    <row r="710" spans="1:12" ht="11.25" customHeight="1">
      <c r="A710" s="41">
        <v>42706</v>
      </c>
      <c r="B710" s="43" t="s">
        <v>47</v>
      </c>
      <c r="C710" s="43" t="s">
        <v>474</v>
      </c>
      <c r="D710" s="43">
        <v>230</v>
      </c>
      <c r="E710" s="44">
        <v>13.6</v>
      </c>
      <c r="F710" s="45">
        <v>13.95</v>
      </c>
      <c r="G710" s="44">
        <v>14.3</v>
      </c>
      <c r="H710" s="16">
        <v>14.65</v>
      </c>
      <c r="I710" s="22" t="e">
        <f>+(F710-E710)*#REF!</f>
        <v>#REF!</v>
      </c>
      <c r="J710" s="22" t="e">
        <f>(G710-F710)*#REF!</f>
        <v>#REF!</v>
      </c>
      <c r="K710" s="22" t="e">
        <f>(H710-G710)*#REF!</f>
        <v>#REF!</v>
      </c>
      <c r="L710" s="22" t="e">
        <f t="shared" si="24"/>
        <v>#REF!</v>
      </c>
    </row>
    <row r="711" spans="1:12" ht="11.25" customHeight="1">
      <c r="A711" s="41">
        <v>42706</v>
      </c>
      <c r="B711" s="43" t="s">
        <v>520</v>
      </c>
      <c r="C711" s="43" t="s">
        <v>474</v>
      </c>
      <c r="D711" s="43">
        <v>460</v>
      </c>
      <c r="E711" s="44">
        <v>29</v>
      </c>
      <c r="F711" s="45">
        <v>30</v>
      </c>
      <c r="G711" s="44">
        <v>31</v>
      </c>
      <c r="H711" s="16">
        <v>32</v>
      </c>
      <c r="I711" s="22" t="e">
        <f>+(F711-E711)*#REF!</f>
        <v>#REF!</v>
      </c>
      <c r="J711" s="22" t="e">
        <f>(G711-F711)*#REF!</f>
        <v>#REF!</v>
      </c>
      <c r="K711" s="22" t="e">
        <f>(H711-G711)*#REF!</f>
        <v>#REF!</v>
      </c>
      <c r="L711" s="22" t="e">
        <f t="shared" si="24"/>
        <v>#REF!</v>
      </c>
    </row>
    <row r="712" spans="1:12" ht="11.25" customHeight="1">
      <c r="A712" s="41">
        <v>42706</v>
      </c>
      <c r="B712" s="43" t="s">
        <v>29</v>
      </c>
      <c r="C712" s="43" t="s">
        <v>474</v>
      </c>
      <c r="D712" s="43">
        <v>150</v>
      </c>
      <c r="E712" s="44">
        <v>9.9</v>
      </c>
      <c r="F712" s="45">
        <v>10.4</v>
      </c>
      <c r="G712" s="44">
        <v>10.9</v>
      </c>
      <c r="H712" s="16">
        <v>11.4</v>
      </c>
      <c r="I712" s="22" t="e">
        <f>+(F712-E712)*#REF!</f>
        <v>#REF!</v>
      </c>
      <c r="J712" s="22" t="e">
        <f>(G712-F712)*#REF!</f>
        <v>#REF!</v>
      </c>
      <c r="K712" s="22" t="e">
        <f>(H712-G712)*#REF!</f>
        <v>#REF!</v>
      </c>
      <c r="L712" s="22" t="e">
        <f t="shared" si="24"/>
        <v>#REF!</v>
      </c>
    </row>
    <row r="713" spans="1:12" ht="11.25" customHeight="1">
      <c r="A713" s="41">
        <v>42705</v>
      </c>
      <c r="B713" s="43" t="s">
        <v>62</v>
      </c>
      <c r="C713" s="43" t="s">
        <v>474</v>
      </c>
      <c r="D713" s="43">
        <v>430</v>
      </c>
      <c r="E713" s="44">
        <v>19.5</v>
      </c>
      <c r="F713" s="45">
        <v>20.8</v>
      </c>
      <c r="G713" s="44">
        <v>22.1</v>
      </c>
      <c r="H713" s="16">
        <v>23.4</v>
      </c>
      <c r="I713" s="22" t="e">
        <f>+(F713-E713)*#REF!</f>
        <v>#REF!</v>
      </c>
      <c r="J713" s="22" t="e">
        <f>(G713-F713)*#REF!</f>
        <v>#REF!</v>
      </c>
      <c r="K713" s="22" t="e">
        <f>(H713-G713)*#REF!</f>
        <v>#REF!</v>
      </c>
      <c r="L713" s="22" t="e">
        <f t="shared" si="24"/>
        <v>#REF!</v>
      </c>
    </row>
    <row r="714" spans="1:12" ht="11.25" customHeight="1">
      <c r="A714" s="41">
        <v>42705</v>
      </c>
      <c r="B714" s="43" t="s">
        <v>494</v>
      </c>
      <c r="C714" s="43" t="s">
        <v>474</v>
      </c>
      <c r="D714" s="43">
        <v>280</v>
      </c>
      <c r="E714" s="44">
        <v>14.8</v>
      </c>
      <c r="F714" s="45">
        <v>15.6</v>
      </c>
      <c r="G714" s="44">
        <v>0</v>
      </c>
      <c r="H714" s="16">
        <v>0</v>
      </c>
      <c r="I714" s="22" t="e">
        <f>+(F714-E714)*#REF!</f>
        <v>#REF!</v>
      </c>
      <c r="J714" s="22">
        <v>0</v>
      </c>
      <c r="K714" s="22" t="e">
        <f>(H714-G714)*#REF!</f>
        <v>#REF!</v>
      </c>
      <c r="L714" s="22" t="e">
        <f t="shared" si="24"/>
        <v>#REF!</v>
      </c>
    </row>
    <row r="715" spans="1:12" ht="11.25" customHeight="1">
      <c r="A715" s="41">
        <v>42705</v>
      </c>
      <c r="B715" s="43" t="s">
        <v>26</v>
      </c>
      <c r="C715" s="43" t="s">
        <v>474</v>
      </c>
      <c r="D715" s="43">
        <v>115</v>
      </c>
      <c r="E715" s="44">
        <v>7.5</v>
      </c>
      <c r="F715" s="45">
        <v>7.9</v>
      </c>
      <c r="G715" s="44">
        <v>0</v>
      </c>
      <c r="H715" s="16">
        <v>0</v>
      </c>
      <c r="I715" s="22" t="e">
        <f>+(F715-E715)*#REF!</f>
        <v>#REF!</v>
      </c>
      <c r="J715" s="22">
        <v>0</v>
      </c>
      <c r="K715" s="22" t="e">
        <f>(H715-G715)*#REF!</f>
        <v>#REF!</v>
      </c>
      <c r="L715" s="22" t="e">
        <f t="shared" si="24"/>
        <v>#REF!</v>
      </c>
    </row>
    <row r="716" spans="1:12" ht="11.25" customHeight="1">
      <c r="A716" s="41">
        <v>42705</v>
      </c>
      <c r="B716" s="43" t="s">
        <v>493</v>
      </c>
      <c r="C716" s="43" t="s">
        <v>474</v>
      </c>
      <c r="D716" s="43">
        <v>660</v>
      </c>
      <c r="E716" s="44">
        <v>31</v>
      </c>
      <c r="F716" s="45">
        <v>32.4</v>
      </c>
      <c r="G716" s="44">
        <v>0</v>
      </c>
      <c r="H716" s="16">
        <v>0</v>
      </c>
      <c r="I716" s="22" t="e">
        <f>+(F716-E716)*#REF!</f>
        <v>#REF!</v>
      </c>
      <c r="J716" s="22">
        <v>0</v>
      </c>
      <c r="K716" s="22" t="e">
        <f>(H716-G716)*#REF!</f>
        <v>#REF!</v>
      </c>
      <c r="L716" s="22" t="e">
        <f t="shared" si="24"/>
        <v>#REF!</v>
      </c>
    </row>
    <row r="717" spans="1:12" ht="11.25" customHeight="1">
      <c r="A717" s="41">
        <v>42705</v>
      </c>
      <c r="B717" s="43" t="s">
        <v>604</v>
      </c>
      <c r="C717" s="43" t="s">
        <v>474</v>
      </c>
      <c r="D717" s="43">
        <v>700</v>
      </c>
      <c r="E717" s="44">
        <v>45</v>
      </c>
      <c r="F717" s="45">
        <v>46</v>
      </c>
      <c r="G717" s="44">
        <v>0</v>
      </c>
      <c r="H717" s="16">
        <v>0</v>
      </c>
      <c r="I717" s="22" t="e">
        <f>+(F717-E717)*#REF!</f>
        <v>#REF!</v>
      </c>
      <c r="J717" s="22">
        <v>0</v>
      </c>
      <c r="K717" s="22" t="e">
        <f>(H717-G717)*#REF!</f>
        <v>#REF!</v>
      </c>
      <c r="L717" s="22" t="e">
        <f t="shared" si="24"/>
        <v>#REF!</v>
      </c>
    </row>
    <row r="718" spans="1:12" ht="11.25" customHeight="1">
      <c r="A718" s="41">
        <v>42705</v>
      </c>
      <c r="B718" s="43" t="s">
        <v>452</v>
      </c>
      <c r="C718" s="43" t="s">
        <v>474</v>
      </c>
      <c r="D718" s="43">
        <v>260</v>
      </c>
      <c r="E718" s="44">
        <v>15</v>
      </c>
      <c r="F718" s="45">
        <v>12.6</v>
      </c>
      <c r="G718" s="44">
        <v>0</v>
      </c>
      <c r="H718" s="16">
        <v>0</v>
      </c>
      <c r="I718" s="23" t="e">
        <f>+(F718-E718)*#REF!</f>
        <v>#REF!</v>
      </c>
      <c r="J718" s="22">
        <v>0</v>
      </c>
      <c r="K718" s="22" t="e">
        <f>(H718-G718)*#REF!</f>
        <v>#REF!</v>
      </c>
      <c r="L718" s="23" t="e">
        <f t="shared" si="24"/>
        <v>#REF!</v>
      </c>
    </row>
    <row r="719" spans="1:12" ht="11.25" customHeight="1">
      <c r="A719" s="41">
        <v>42704</v>
      </c>
      <c r="B719" s="43" t="s">
        <v>457</v>
      </c>
      <c r="C719" s="43" t="s">
        <v>474</v>
      </c>
      <c r="D719" s="43">
        <v>350</v>
      </c>
      <c r="E719" s="44">
        <v>21.25</v>
      </c>
      <c r="F719" s="45">
        <v>22.25</v>
      </c>
      <c r="G719" s="44">
        <v>23.25</v>
      </c>
      <c r="H719" s="16">
        <v>24.25</v>
      </c>
      <c r="I719" s="22" t="e">
        <f>+(F719-E719)*#REF!</f>
        <v>#REF!</v>
      </c>
      <c r="J719" s="22" t="e">
        <f>(G719-F719)*#REF!</f>
        <v>#REF!</v>
      </c>
      <c r="K719" s="22" t="e">
        <f>(H719-G719)*#REF!</f>
        <v>#REF!</v>
      </c>
      <c r="L719" s="22" t="e">
        <f>+I719+J719+K719</f>
        <v>#REF!</v>
      </c>
    </row>
    <row r="720" spans="1:12" ht="11.25" customHeight="1">
      <c r="A720" s="41">
        <v>42704</v>
      </c>
      <c r="B720" s="43" t="s">
        <v>47</v>
      </c>
      <c r="C720" s="43" t="s">
        <v>474</v>
      </c>
      <c r="D720" s="43">
        <v>225</v>
      </c>
      <c r="E720" s="44">
        <v>12</v>
      </c>
      <c r="F720" s="45">
        <v>12.35</v>
      </c>
      <c r="G720" s="44">
        <v>12.7</v>
      </c>
      <c r="H720" s="16">
        <v>0</v>
      </c>
      <c r="I720" s="22" t="e">
        <f>+(F720-E720)*#REF!</f>
        <v>#REF!</v>
      </c>
      <c r="J720" s="22" t="e">
        <f>(G720-F720)*#REF!</f>
        <v>#REF!</v>
      </c>
      <c r="K720" s="22">
        <v>0</v>
      </c>
      <c r="L720" s="22" t="e">
        <f>+I720+J720+K720</f>
        <v>#REF!</v>
      </c>
    </row>
    <row r="721" spans="1:12" ht="11.25" customHeight="1">
      <c r="A721" s="41">
        <v>42704</v>
      </c>
      <c r="B721" s="43" t="s">
        <v>42</v>
      </c>
      <c r="C721" s="43" t="s">
        <v>474</v>
      </c>
      <c r="D721" s="43">
        <v>300</v>
      </c>
      <c r="E721" s="44">
        <v>20.399999999999999</v>
      </c>
      <c r="F721" s="45">
        <v>21.4</v>
      </c>
      <c r="G721" s="44">
        <v>0</v>
      </c>
      <c r="H721" s="16">
        <v>0</v>
      </c>
      <c r="I721" s="22" t="e">
        <f>+(F721-E721)*#REF!</f>
        <v>#REF!</v>
      </c>
      <c r="J721" s="22">
        <v>0</v>
      </c>
      <c r="K721" s="22">
        <v>0</v>
      </c>
      <c r="L721" s="22" t="e">
        <f>+I721+J721+K721</f>
        <v>#REF!</v>
      </c>
    </row>
    <row r="722" spans="1:12" ht="11.25" customHeight="1">
      <c r="A722" s="41">
        <v>42704</v>
      </c>
      <c r="B722" s="43" t="s">
        <v>468</v>
      </c>
      <c r="C722" s="43" t="s">
        <v>474</v>
      </c>
      <c r="D722" s="43">
        <v>185</v>
      </c>
      <c r="E722" s="44">
        <v>11.7</v>
      </c>
      <c r="F722" s="45">
        <v>12.35</v>
      </c>
      <c r="G722" s="44">
        <v>0</v>
      </c>
      <c r="H722" s="16">
        <v>0</v>
      </c>
      <c r="I722" s="22" t="e">
        <f>+(F722-E722)*#REF!</f>
        <v>#REF!</v>
      </c>
      <c r="J722" s="22">
        <v>0</v>
      </c>
      <c r="K722" s="22">
        <v>0</v>
      </c>
      <c r="L722" s="22" t="e">
        <f>+I722+J722+K722</f>
        <v>#REF!</v>
      </c>
    </row>
    <row r="723" spans="1:12" ht="11.25" customHeight="1">
      <c r="A723" s="41">
        <v>42703</v>
      </c>
      <c r="B723" s="43" t="s">
        <v>488</v>
      </c>
      <c r="C723" s="43" t="s">
        <v>474</v>
      </c>
      <c r="D723" s="43">
        <v>80</v>
      </c>
      <c r="E723" s="44">
        <v>4.5999999999999996</v>
      </c>
      <c r="F723" s="45">
        <v>4.8499999999999996</v>
      </c>
      <c r="G723" s="44">
        <v>5.0999999999999996</v>
      </c>
      <c r="H723" s="16">
        <v>0</v>
      </c>
      <c r="I723" s="22" t="e">
        <f>+(F723-E723)*#REF!</f>
        <v>#REF!</v>
      </c>
      <c r="J723" s="22" t="e">
        <f>(G723-F723)*#REF!</f>
        <v>#REF!</v>
      </c>
      <c r="K723" s="22">
        <v>0</v>
      </c>
      <c r="L723" s="22" t="e">
        <f t="shared" ref="L723:L728" si="25">+I723+J723+K723</f>
        <v>#REF!</v>
      </c>
    </row>
    <row r="724" spans="1:12" ht="11.25" customHeight="1">
      <c r="A724" s="41">
        <v>42703</v>
      </c>
      <c r="B724" s="43" t="s">
        <v>21</v>
      </c>
      <c r="C724" s="43" t="s">
        <v>474</v>
      </c>
      <c r="D724" s="43">
        <v>110</v>
      </c>
      <c r="E724" s="44">
        <v>10.35</v>
      </c>
      <c r="F724" s="45">
        <v>10.75</v>
      </c>
      <c r="G724" s="44">
        <v>11.15</v>
      </c>
      <c r="H724" s="16">
        <v>0</v>
      </c>
      <c r="I724" s="22" t="e">
        <f>+(F724-E724)*#REF!</f>
        <v>#REF!</v>
      </c>
      <c r="J724" s="22" t="e">
        <f>(G724-F724)*#REF!</f>
        <v>#REF!</v>
      </c>
      <c r="K724" s="22">
        <v>0</v>
      </c>
      <c r="L724" s="22" t="e">
        <f t="shared" si="25"/>
        <v>#REF!</v>
      </c>
    </row>
    <row r="725" spans="1:12" ht="11.25" customHeight="1">
      <c r="A725" s="41">
        <v>42703</v>
      </c>
      <c r="B725" s="43" t="s">
        <v>603</v>
      </c>
      <c r="C725" s="43" t="s">
        <v>474</v>
      </c>
      <c r="D725" s="43">
        <v>940</v>
      </c>
      <c r="E725" s="44">
        <v>42</v>
      </c>
      <c r="F725" s="45">
        <v>45.5</v>
      </c>
      <c r="G725" s="44">
        <v>0</v>
      </c>
      <c r="H725" s="16">
        <v>0</v>
      </c>
      <c r="I725" s="22" t="e">
        <f>+(F725-E725)*#REF!</f>
        <v>#REF!</v>
      </c>
      <c r="J725" s="22">
        <v>0</v>
      </c>
      <c r="K725" s="22">
        <v>0</v>
      </c>
      <c r="L725" s="22" t="e">
        <f t="shared" si="25"/>
        <v>#REF!</v>
      </c>
    </row>
    <row r="726" spans="1:12" ht="11.25" customHeight="1">
      <c r="A726" s="41">
        <v>42703</v>
      </c>
      <c r="B726" s="43" t="s">
        <v>91</v>
      </c>
      <c r="C726" s="43" t="s">
        <v>474</v>
      </c>
      <c r="D726" s="43">
        <v>380</v>
      </c>
      <c r="E726" s="44">
        <v>33.700000000000003</v>
      </c>
      <c r="F726" s="45">
        <v>35.700000000000003</v>
      </c>
      <c r="G726" s="44">
        <v>0</v>
      </c>
      <c r="H726" s="16">
        <v>0</v>
      </c>
      <c r="I726" s="22" t="e">
        <f>+(F726-E726)*#REF!</f>
        <v>#REF!</v>
      </c>
      <c r="J726" s="22">
        <v>0</v>
      </c>
      <c r="K726" s="22">
        <v>0</v>
      </c>
      <c r="L726" s="22" t="e">
        <f t="shared" si="25"/>
        <v>#REF!</v>
      </c>
    </row>
    <row r="727" spans="1:12" ht="11.25" customHeight="1">
      <c r="A727" s="41">
        <v>42703</v>
      </c>
      <c r="B727" s="43" t="s">
        <v>468</v>
      </c>
      <c r="C727" s="43" t="s">
        <v>474</v>
      </c>
      <c r="D727" s="43">
        <v>180</v>
      </c>
      <c r="E727" s="44">
        <v>11.85</v>
      </c>
      <c r="F727" s="45">
        <v>11.85</v>
      </c>
      <c r="G727" s="44">
        <v>0</v>
      </c>
      <c r="H727" s="16">
        <v>0</v>
      </c>
      <c r="I727" s="22">
        <v>0</v>
      </c>
      <c r="J727" s="22">
        <v>0</v>
      </c>
      <c r="K727" s="22">
        <v>0</v>
      </c>
      <c r="L727" s="22">
        <f t="shared" si="25"/>
        <v>0</v>
      </c>
    </row>
    <row r="728" spans="1:12" ht="11.25" customHeight="1">
      <c r="A728" s="41">
        <v>42703</v>
      </c>
      <c r="B728" s="50" t="s">
        <v>441</v>
      </c>
      <c r="C728" s="50" t="s">
        <v>474</v>
      </c>
      <c r="D728" s="50">
        <v>270</v>
      </c>
      <c r="E728" s="45">
        <v>16.3</v>
      </c>
      <c r="F728" s="49">
        <v>14.7</v>
      </c>
      <c r="G728" s="45">
        <v>0</v>
      </c>
      <c r="H728" s="45">
        <v>0</v>
      </c>
      <c r="I728" s="23" t="e">
        <f>+(F728-E728)*#REF!</f>
        <v>#REF!</v>
      </c>
      <c r="J728" s="22">
        <v>0</v>
      </c>
      <c r="K728" s="22">
        <v>0</v>
      </c>
      <c r="L728" s="23" t="e">
        <f t="shared" si="25"/>
        <v>#REF!</v>
      </c>
    </row>
    <row r="729" spans="1:12" ht="11.25" customHeight="1">
      <c r="A729" s="41">
        <v>42702</v>
      </c>
      <c r="B729" s="43" t="s">
        <v>13</v>
      </c>
      <c r="C729" s="43" t="s">
        <v>474</v>
      </c>
      <c r="D729" s="43">
        <v>470</v>
      </c>
      <c r="E729" s="44">
        <v>23</v>
      </c>
      <c r="F729" s="45">
        <v>24</v>
      </c>
      <c r="G729" s="44">
        <v>0</v>
      </c>
      <c r="H729" s="16">
        <v>0</v>
      </c>
      <c r="I729" s="22" t="e">
        <f>+(F729-E729)*#REF!</f>
        <v>#REF!</v>
      </c>
      <c r="J729" s="22">
        <v>0</v>
      </c>
      <c r="K729" s="22">
        <v>0</v>
      </c>
      <c r="L729" s="22" t="e">
        <f>+I729+J729+K729</f>
        <v>#REF!</v>
      </c>
    </row>
    <row r="730" spans="1:12" ht="11.25" customHeight="1">
      <c r="A730" s="41">
        <v>42702</v>
      </c>
      <c r="B730" s="43" t="s">
        <v>47</v>
      </c>
      <c r="C730" s="43" t="s">
        <v>474</v>
      </c>
      <c r="D730" s="43">
        <v>225</v>
      </c>
      <c r="E730" s="44">
        <v>13.6</v>
      </c>
      <c r="F730" s="45">
        <v>13.95</v>
      </c>
      <c r="G730" s="44">
        <v>0</v>
      </c>
      <c r="H730" s="16">
        <v>0</v>
      </c>
      <c r="I730" s="22" t="e">
        <f>+(F730-E730)*#REF!</f>
        <v>#REF!</v>
      </c>
      <c r="J730" s="22">
        <v>0</v>
      </c>
      <c r="K730" s="22" t="e">
        <f>(H730-G730)*#REF!</f>
        <v>#REF!</v>
      </c>
      <c r="L730" s="22" t="e">
        <f>+I730+J730+K730</f>
        <v>#REF!</v>
      </c>
    </row>
    <row r="731" spans="1:12" ht="11.25" customHeight="1">
      <c r="A731" s="41">
        <v>42702</v>
      </c>
      <c r="B731" s="50" t="s">
        <v>466</v>
      </c>
      <c r="C731" s="50" t="s">
        <v>474</v>
      </c>
      <c r="D731" s="50">
        <v>1160</v>
      </c>
      <c r="E731" s="45">
        <v>51.5</v>
      </c>
      <c r="F731" s="49">
        <v>45.5</v>
      </c>
      <c r="G731" s="45">
        <v>0</v>
      </c>
      <c r="H731" s="45">
        <v>0</v>
      </c>
      <c r="I731" s="23" t="e">
        <f>+(F731-E731)*#REF!</f>
        <v>#REF!</v>
      </c>
      <c r="J731" s="22">
        <v>0</v>
      </c>
      <c r="K731" s="22">
        <v>0</v>
      </c>
      <c r="L731" s="23" t="e">
        <f>+I731+J731+K731</f>
        <v>#REF!</v>
      </c>
    </row>
    <row r="732" spans="1:12" ht="11.25" customHeight="1">
      <c r="A732" s="41">
        <v>42702</v>
      </c>
      <c r="B732" s="43" t="s">
        <v>38</v>
      </c>
      <c r="C732" s="43" t="s">
        <v>474</v>
      </c>
      <c r="D732" s="43">
        <v>135</v>
      </c>
      <c r="E732" s="44">
        <v>8.4499999999999993</v>
      </c>
      <c r="F732" s="45">
        <v>7.4</v>
      </c>
      <c r="G732" s="44">
        <v>0</v>
      </c>
      <c r="H732" s="16">
        <v>0</v>
      </c>
      <c r="I732" s="23" t="e">
        <f>+(F732-E732)*#REF!</f>
        <v>#REF!</v>
      </c>
      <c r="J732" s="22">
        <v>0</v>
      </c>
      <c r="K732" s="22" t="e">
        <f>(H732-G732)*#REF!</f>
        <v>#REF!</v>
      </c>
      <c r="L732" s="23" t="e">
        <f>+I732+J732+K732</f>
        <v>#REF!</v>
      </c>
    </row>
    <row r="733" spans="1:12" ht="11.25" customHeight="1">
      <c r="A733" s="41">
        <v>42699</v>
      </c>
      <c r="B733" s="43" t="s">
        <v>455</v>
      </c>
      <c r="C733" s="43" t="s">
        <v>474</v>
      </c>
      <c r="D733" s="43">
        <v>85</v>
      </c>
      <c r="E733" s="44">
        <v>6.55</v>
      </c>
      <c r="F733" s="49">
        <v>6.85</v>
      </c>
      <c r="G733" s="44">
        <v>7.15</v>
      </c>
      <c r="H733" s="16">
        <v>7.45</v>
      </c>
      <c r="I733" s="22" t="e">
        <f>+(F733-E733)*#REF!</f>
        <v>#REF!</v>
      </c>
      <c r="J733" s="22" t="e">
        <f>(G733-F733)*#REF!</f>
        <v>#REF!</v>
      </c>
      <c r="K733" s="22" t="e">
        <f>(H733-G733)*#REF!</f>
        <v>#REF!</v>
      </c>
      <c r="L733" s="22" t="e">
        <f>+I733+J733+K733</f>
        <v>#REF!</v>
      </c>
    </row>
    <row r="734" spans="1:12" ht="11.25" customHeight="1">
      <c r="A734" s="41">
        <v>42699</v>
      </c>
      <c r="B734" s="43" t="s">
        <v>162</v>
      </c>
      <c r="C734" s="43" t="s">
        <v>474</v>
      </c>
      <c r="D734" s="43">
        <v>120</v>
      </c>
      <c r="E734" s="44">
        <v>9</v>
      </c>
      <c r="F734" s="45">
        <v>9.35</v>
      </c>
      <c r="G734" s="44">
        <v>9.6999999999999993</v>
      </c>
      <c r="H734" s="16">
        <v>0</v>
      </c>
      <c r="I734" s="22" t="e">
        <f>+(F734-E734)*#REF!</f>
        <v>#REF!</v>
      </c>
      <c r="J734" s="22" t="e">
        <f>(G734-F734)*#REF!</f>
        <v>#REF!</v>
      </c>
      <c r="K734" s="22">
        <v>0</v>
      </c>
      <c r="L734" s="22" t="e">
        <f t="shared" ref="L734:L752" si="26">+I734+J734+K734</f>
        <v>#REF!</v>
      </c>
    </row>
    <row r="735" spans="1:12" ht="11.25" customHeight="1">
      <c r="A735" s="41">
        <v>42699</v>
      </c>
      <c r="B735" s="43" t="s">
        <v>26</v>
      </c>
      <c r="C735" s="43" t="s">
        <v>474</v>
      </c>
      <c r="D735" s="43">
        <v>115</v>
      </c>
      <c r="E735" s="44">
        <v>8.6999999999999993</v>
      </c>
      <c r="F735" s="45">
        <v>9.1</v>
      </c>
      <c r="G735" s="44">
        <v>9.5</v>
      </c>
      <c r="H735" s="16">
        <v>0</v>
      </c>
      <c r="I735" s="22" t="e">
        <f>+(F735-E735)*#REF!</f>
        <v>#REF!</v>
      </c>
      <c r="J735" s="22" t="e">
        <f>(G735-F735)*#REF!</f>
        <v>#REF!</v>
      </c>
      <c r="K735" s="22">
        <v>0</v>
      </c>
      <c r="L735" s="22" t="e">
        <f t="shared" si="26"/>
        <v>#REF!</v>
      </c>
    </row>
    <row r="736" spans="1:12" ht="11.25" customHeight="1">
      <c r="A736" s="41">
        <v>42699</v>
      </c>
      <c r="B736" s="43" t="s">
        <v>13</v>
      </c>
      <c r="C736" s="43" t="s">
        <v>474</v>
      </c>
      <c r="D736" s="43">
        <v>450</v>
      </c>
      <c r="E736" s="44">
        <v>25</v>
      </c>
      <c r="F736" s="45">
        <v>26</v>
      </c>
      <c r="G736" s="44">
        <v>0</v>
      </c>
      <c r="H736" s="16">
        <v>0</v>
      </c>
      <c r="I736" s="22" t="e">
        <f>+(F736-E736)*#REF!</f>
        <v>#REF!</v>
      </c>
      <c r="J736" s="22">
        <v>0</v>
      </c>
      <c r="K736" s="22">
        <v>0</v>
      </c>
      <c r="L736" s="22" t="e">
        <f t="shared" si="26"/>
        <v>#REF!</v>
      </c>
    </row>
    <row r="737" spans="1:12" ht="11.25" customHeight="1">
      <c r="A737" s="41">
        <v>42699</v>
      </c>
      <c r="B737" s="43" t="s">
        <v>61</v>
      </c>
      <c r="C737" s="43" t="s">
        <v>474</v>
      </c>
      <c r="D737" s="43">
        <v>400</v>
      </c>
      <c r="E737" s="44">
        <v>25</v>
      </c>
      <c r="F737" s="45">
        <v>25</v>
      </c>
      <c r="G737" s="44">
        <v>0</v>
      </c>
      <c r="H737" s="16">
        <v>0</v>
      </c>
      <c r="I737" s="22" t="e">
        <f>+(F737-E737)*#REF!</f>
        <v>#REF!</v>
      </c>
      <c r="J737" s="22">
        <v>0</v>
      </c>
      <c r="K737" s="22" t="e">
        <f>(H737-G737)*#REF!</f>
        <v>#REF!</v>
      </c>
      <c r="L737" s="22" t="e">
        <f t="shared" si="26"/>
        <v>#REF!</v>
      </c>
    </row>
    <row r="738" spans="1:12" ht="11.25" customHeight="1">
      <c r="A738" s="41">
        <v>42698</v>
      </c>
      <c r="B738" s="43" t="s">
        <v>605</v>
      </c>
      <c r="C738" s="43" t="s">
        <v>474</v>
      </c>
      <c r="D738" s="43">
        <v>940</v>
      </c>
      <c r="E738" s="44">
        <v>42</v>
      </c>
      <c r="F738" s="45">
        <v>45.5</v>
      </c>
      <c r="G738" s="44">
        <v>49</v>
      </c>
      <c r="H738" s="16">
        <v>0</v>
      </c>
      <c r="I738" s="22" t="e">
        <f>+(F738-E738)*#REF!</f>
        <v>#REF!</v>
      </c>
      <c r="J738" s="22" t="e">
        <f>(G738-F738)*#REF!</f>
        <v>#REF!</v>
      </c>
      <c r="K738" s="22">
        <v>0</v>
      </c>
      <c r="L738" s="22" t="e">
        <f t="shared" si="26"/>
        <v>#REF!</v>
      </c>
    </row>
    <row r="739" spans="1:12" ht="11.25" customHeight="1">
      <c r="A739" s="41">
        <v>42698</v>
      </c>
      <c r="B739" s="43" t="s">
        <v>606</v>
      </c>
      <c r="C739" s="43" t="s">
        <v>474</v>
      </c>
      <c r="D739" s="43">
        <v>210</v>
      </c>
      <c r="E739" s="44">
        <v>18</v>
      </c>
      <c r="F739" s="45">
        <v>18.350000000000001</v>
      </c>
      <c r="G739" s="44">
        <v>0</v>
      </c>
      <c r="H739" s="16">
        <v>0</v>
      </c>
      <c r="I739" s="22" t="e">
        <f>+(F739-E739)*#REF!</f>
        <v>#REF!</v>
      </c>
      <c r="J739" s="22">
        <v>0</v>
      </c>
      <c r="K739" s="22" t="e">
        <f>(H739-G739)*#REF!</f>
        <v>#REF!</v>
      </c>
      <c r="L739" s="22" t="e">
        <f t="shared" si="26"/>
        <v>#REF!</v>
      </c>
    </row>
    <row r="740" spans="1:12" ht="11.25" customHeight="1">
      <c r="A740" s="41">
        <v>42697</v>
      </c>
      <c r="B740" s="43" t="s">
        <v>606</v>
      </c>
      <c r="C740" s="43" t="s">
        <v>474</v>
      </c>
      <c r="D740" s="43">
        <v>210</v>
      </c>
      <c r="E740" s="44">
        <v>15</v>
      </c>
      <c r="F740" s="45">
        <v>15.35</v>
      </c>
      <c r="G740" s="44">
        <v>15.7</v>
      </c>
      <c r="H740" s="16">
        <v>16.05</v>
      </c>
      <c r="I740" s="22" t="e">
        <f>+(F740-E740)*#REF!</f>
        <v>#REF!</v>
      </c>
      <c r="J740" s="22" t="e">
        <f>(G740-F740)*#REF!</f>
        <v>#REF!</v>
      </c>
      <c r="K740" s="22" t="e">
        <f>(H740-G740)*#REF!</f>
        <v>#REF!</v>
      </c>
      <c r="L740" s="22" t="e">
        <f t="shared" si="26"/>
        <v>#REF!</v>
      </c>
    </row>
    <row r="741" spans="1:12" ht="11.25" customHeight="1">
      <c r="A741" s="41">
        <v>42697</v>
      </c>
      <c r="B741" s="43" t="s">
        <v>504</v>
      </c>
      <c r="C741" s="43" t="s">
        <v>474</v>
      </c>
      <c r="D741" s="43">
        <v>900</v>
      </c>
      <c r="E741" s="44">
        <v>29.5</v>
      </c>
      <c r="F741" s="45">
        <v>33</v>
      </c>
      <c r="G741" s="44">
        <v>36.5</v>
      </c>
      <c r="H741" s="16">
        <v>40</v>
      </c>
      <c r="I741" s="22" t="e">
        <f>+(F741-E741)*#REF!</f>
        <v>#REF!</v>
      </c>
      <c r="J741" s="22" t="e">
        <f>(G741-F741)*#REF!</f>
        <v>#REF!</v>
      </c>
      <c r="K741" s="22" t="e">
        <f>(H741-G741)*#REF!</f>
        <v>#REF!</v>
      </c>
      <c r="L741" s="22" t="e">
        <f t="shared" si="26"/>
        <v>#REF!</v>
      </c>
    </row>
    <row r="742" spans="1:12" ht="11.25" customHeight="1">
      <c r="A742" s="41">
        <v>42697</v>
      </c>
      <c r="B742" s="43" t="s">
        <v>21</v>
      </c>
      <c r="C742" s="43" t="s">
        <v>474</v>
      </c>
      <c r="D742" s="43">
        <v>110</v>
      </c>
      <c r="E742" s="44">
        <v>4.7</v>
      </c>
      <c r="F742" s="45">
        <v>5.0999999999999996</v>
      </c>
      <c r="G742" s="44">
        <v>5.5</v>
      </c>
      <c r="H742" s="16">
        <v>5.9</v>
      </c>
      <c r="I742" s="22" t="e">
        <f>+(F742-E742)*#REF!</f>
        <v>#REF!</v>
      </c>
      <c r="J742" s="22" t="e">
        <f>(G742-F742)*#REF!</f>
        <v>#REF!</v>
      </c>
      <c r="K742" s="22" t="e">
        <f>(H742-G742)*#REF!</f>
        <v>#REF!</v>
      </c>
      <c r="L742" s="22" t="e">
        <f t="shared" si="26"/>
        <v>#REF!</v>
      </c>
    </row>
    <row r="743" spans="1:12" ht="11.25" customHeight="1">
      <c r="A743" s="41">
        <v>42696</v>
      </c>
      <c r="B743" s="43" t="s">
        <v>23</v>
      </c>
      <c r="C743" s="43" t="s">
        <v>474</v>
      </c>
      <c r="D743" s="43">
        <v>145</v>
      </c>
      <c r="E743" s="44">
        <v>7</v>
      </c>
      <c r="F743" s="45">
        <v>7.3</v>
      </c>
      <c r="G743" s="44">
        <v>7.6</v>
      </c>
      <c r="H743" s="16">
        <v>7.9</v>
      </c>
      <c r="I743" s="22" t="e">
        <f>+(F743-E743)*#REF!</f>
        <v>#REF!</v>
      </c>
      <c r="J743" s="22" t="e">
        <f>(G743-F743)*#REF!</f>
        <v>#REF!</v>
      </c>
      <c r="K743" s="22" t="e">
        <f>(H743-G743)*#REF!</f>
        <v>#REF!</v>
      </c>
      <c r="L743" s="22" t="e">
        <f t="shared" si="26"/>
        <v>#REF!</v>
      </c>
    </row>
    <row r="744" spans="1:12" ht="11.25" customHeight="1">
      <c r="A744" s="41">
        <v>42696</v>
      </c>
      <c r="B744" s="43" t="s">
        <v>466</v>
      </c>
      <c r="C744" s="43" t="s">
        <v>474</v>
      </c>
      <c r="D744" s="43">
        <v>1140</v>
      </c>
      <c r="E744" s="44">
        <v>39</v>
      </c>
      <c r="F744" s="45">
        <v>42</v>
      </c>
      <c r="G744" s="44">
        <v>45</v>
      </c>
      <c r="H744" s="16">
        <v>0</v>
      </c>
      <c r="I744" s="22" t="e">
        <f>+(F744-E744)*#REF!</f>
        <v>#REF!</v>
      </c>
      <c r="J744" s="22" t="e">
        <f>(G744-F744)*#REF!</f>
        <v>#REF!</v>
      </c>
      <c r="K744" s="22">
        <v>0</v>
      </c>
      <c r="L744" s="22" t="e">
        <f t="shared" si="26"/>
        <v>#REF!</v>
      </c>
    </row>
    <row r="745" spans="1:12" ht="11.25" customHeight="1">
      <c r="A745" s="41">
        <v>42696</v>
      </c>
      <c r="B745" s="43" t="s">
        <v>70</v>
      </c>
      <c r="C745" s="43" t="s">
        <v>474</v>
      </c>
      <c r="D745" s="43">
        <v>155</v>
      </c>
      <c r="E745" s="44">
        <v>3</v>
      </c>
      <c r="F745" s="45">
        <v>3.5</v>
      </c>
      <c r="G745" s="44">
        <v>4</v>
      </c>
      <c r="H745" s="16">
        <v>0</v>
      </c>
      <c r="I745" s="22" t="e">
        <f>+(F745-E745)*#REF!</f>
        <v>#REF!</v>
      </c>
      <c r="J745" s="22" t="e">
        <f>(G745-F745)*#REF!</f>
        <v>#REF!</v>
      </c>
      <c r="K745" s="22">
        <v>0</v>
      </c>
      <c r="L745" s="22" t="e">
        <f t="shared" si="26"/>
        <v>#REF!</v>
      </c>
    </row>
    <row r="746" spans="1:12" ht="11.25" customHeight="1">
      <c r="A746" s="41">
        <v>42696</v>
      </c>
      <c r="B746" s="43" t="s">
        <v>459</v>
      </c>
      <c r="C746" s="43" t="s">
        <v>474</v>
      </c>
      <c r="D746" s="43">
        <v>85</v>
      </c>
      <c r="E746" s="44">
        <v>2.75</v>
      </c>
      <c r="F746" s="45">
        <v>2.85</v>
      </c>
      <c r="G746" s="44">
        <v>0</v>
      </c>
      <c r="H746" s="16">
        <v>0</v>
      </c>
      <c r="I746" s="22" t="e">
        <f>+(F746-E746)*#REF!</f>
        <v>#REF!</v>
      </c>
      <c r="J746" s="22">
        <v>0</v>
      </c>
      <c r="K746" s="22" t="e">
        <f>(H746-G746)*#REF!</f>
        <v>#REF!</v>
      </c>
      <c r="L746" s="22" t="e">
        <f t="shared" si="26"/>
        <v>#REF!</v>
      </c>
    </row>
    <row r="747" spans="1:12" ht="11.25" customHeight="1">
      <c r="A747" s="41">
        <v>42695</v>
      </c>
      <c r="B747" s="43" t="s">
        <v>601</v>
      </c>
      <c r="C747" s="43" t="s">
        <v>474</v>
      </c>
      <c r="D747" s="43">
        <v>65</v>
      </c>
      <c r="E747" s="44">
        <v>4.3499999999999996</v>
      </c>
      <c r="F747" s="45">
        <v>4.5999999999999996</v>
      </c>
      <c r="G747" s="44">
        <v>4.8499999999999996</v>
      </c>
      <c r="H747" s="16">
        <v>5.0999999999999996</v>
      </c>
      <c r="I747" s="22" t="e">
        <f>+(F747-E747)*#REF!</f>
        <v>#REF!</v>
      </c>
      <c r="J747" s="22" t="e">
        <f>(G747-F747)*#REF!</f>
        <v>#REF!</v>
      </c>
      <c r="K747" s="22" t="e">
        <f>(H747-G747)*#REF!</f>
        <v>#REF!</v>
      </c>
      <c r="L747" s="22" t="e">
        <f t="shared" si="26"/>
        <v>#REF!</v>
      </c>
    </row>
    <row r="748" spans="1:12" ht="11.25" customHeight="1">
      <c r="A748" s="41">
        <v>42695</v>
      </c>
      <c r="B748" s="43" t="s">
        <v>47</v>
      </c>
      <c r="C748" s="43" t="s">
        <v>474</v>
      </c>
      <c r="D748" s="43">
        <v>205</v>
      </c>
      <c r="E748" s="44">
        <v>10</v>
      </c>
      <c r="F748" s="45">
        <v>10.35</v>
      </c>
      <c r="G748" s="44">
        <v>10.7</v>
      </c>
      <c r="H748" s="16">
        <v>11.05</v>
      </c>
      <c r="I748" s="22" t="e">
        <f>+(F748-E748)*#REF!</f>
        <v>#REF!</v>
      </c>
      <c r="J748" s="22" t="e">
        <f>(G748-F748)*#REF!</f>
        <v>#REF!</v>
      </c>
      <c r="K748" s="22" t="e">
        <f>(H748-G748)*#REF!</f>
        <v>#REF!</v>
      </c>
      <c r="L748" s="22" t="e">
        <f t="shared" si="26"/>
        <v>#REF!</v>
      </c>
    </row>
    <row r="749" spans="1:12" ht="11.25" customHeight="1">
      <c r="A749" s="41">
        <v>42695</v>
      </c>
      <c r="B749" s="43" t="s">
        <v>23</v>
      </c>
      <c r="C749" s="43" t="s">
        <v>474</v>
      </c>
      <c r="D749" s="43">
        <v>150</v>
      </c>
      <c r="E749" s="44">
        <v>7.85</v>
      </c>
      <c r="F749" s="45">
        <v>8.15</v>
      </c>
      <c r="G749" s="44">
        <v>8.4499999999999993</v>
      </c>
      <c r="H749" s="16">
        <v>8.75</v>
      </c>
      <c r="I749" s="22" t="e">
        <f>+(F749-E749)*#REF!</f>
        <v>#REF!</v>
      </c>
      <c r="J749" s="22" t="e">
        <f>(G749-F749)*#REF!</f>
        <v>#REF!</v>
      </c>
      <c r="K749" s="22" t="e">
        <f>(H749-G749)*#REF!</f>
        <v>#REF!</v>
      </c>
      <c r="L749" s="22" t="e">
        <f t="shared" si="26"/>
        <v>#REF!</v>
      </c>
    </row>
    <row r="750" spans="1:12" ht="11.25" customHeight="1">
      <c r="A750" s="41">
        <v>42695</v>
      </c>
      <c r="B750" s="43" t="s">
        <v>466</v>
      </c>
      <c r="C750" s="43" t="s">
        <v>474</v>
      </c>
      <c r="D750" s="43">
        <v>1180</v>
      </c>
      <c r="E750" s="44">
        <v>35</v>
      </c>
      <c r="F750" s="45">
        <v>38</v>
      </c>
      <c r="G750" s="44">
        <v>41</v>
      </c>
      <c r="H750" s="16">
        <v>44</v>
      </c>
      <c r="I750" s="22" t="e">
        <f>+(F750-E750)*#REF!</f>
        <v>#REF!</v>
      </c>
      <c r="J750" s="22" t="e">
        <f>(G750-F750)*#REF!</f>
        <v>#REF!</v>
      </c>
      <c r="K750" s="22" t="e">
        <f>(H750-G750)*#REF!</f>
        <v>#REF!</v>
      </c>
      <c r="L750" s="22" t="e">
        <f t="shared" si="26"/>
        <v>#REF!</v>
      </c>
    </row>
    <row r="751" spans="1:12" ht="11.25" customHeight="1">
      <c r="A751" s="41">
        <v>42695</v>
      </c>
      <c r="B751" s="43" t="s">
        <v>26</v>
      </c>
      <c r="C751" s="43" t="s">
        <v>474</v>
      </c>
      <c r="D751" s="43">
        <v>115</v>
      </c>
      <c r="E751" s="44">
        <v>4.0999999999999996</v>
      </c>
      <c r="F751" s="45">
        <v>4.5</v>
      </c>
      <c r="G751" s="44">
        <v>4.9000000000000004</v>
      </c>
      <c r="H751" s="16">
        <v>5.3</v>
      </c>
      <c r="I751" s="22" t="e">
        <f>+(F751-E751)*#REF!</f>
        <v>#REF!</v>
      </c>
      <c r="J751" s="22" t="e">
        <f>(G751-F751)*#REF!</f>
        <v>#REF!</v>
      </c>
      <c r="K751" s="22" t="e">
        <f>(H751-G751)*#REF!</f>
        <v>#REF!</v>
      </c>
      <c r="L751" s="22" t="e">
        <f t="shared" si="26"/>
        <v>#REF!</v>
      </c>
    </row>
    <row r="752" spans="1:12" ht="11.25" customHeight="1">
      <c r="A752" s="41">
        <v>42695</v>
      </c>
      <c r="B752" s="43" t="s">
        <v>551</v>
      </c>
      <c r="C752" s="43" t="s">
        <v>474</v>
      </c>
      <c r="D752" s="43">
        <v>310</v>
      </c>
      <c r="E752" s="44">
        <v>10</v>
      </c>
      <c r="F752" s="45">
        <v>10.65</v>
      </c>
      <c r="G752" s="44">
        <v>0</v>
      </c>
      <c r="H752" s="16">
        <v>0</v>
      </c>
      <c r="I752" s="22" t="e">
        <f>+(F752-E752)*#REF!</f>
        <v>#REF!</v>
      </c>
      <c r="J752" s="22">
        <v>0</v>
      </c>
      <c r="K752" s="22" t="e">
        <f>(H752-G752)*#REF!</f>
        <v>#REF!</v>
      </c>
      <c r="L752" s="22" t="e">
        <f t="shared" si="26"/>
        <v>#REF!</v>
      </c>
    </row>
    <row r="753" spans="1:12" ht="11.25" customHeight="1">
      <c r="A753" s="51">
        <v>42692</v>
      </c>
      <c r="B753" s="52" t="s">
        <v>13</v>
      </c>
      <c r="C753" s="52" t="s">
        <v>474</v>
      </c>
      <c r="D753" s="52">
        <v>450</v>
      </c>
      <c r="E753" s="53">
        <v>10.55</v>
      </c>
      <c r="F753" s="53">
        <v>11.55</v>
      </c>
      <c r="G753" s="53">
        <v>12.55</v>
      </c>
      <c r="H753" s="54">
        <v>13.55</v>
      </c>
      <c r="I753" s="55" t="e">
        <f>+(F753-E753)*#REF!</f>
        <v>#REF!</v>
      </c>
      <c r="J753" s="55" t="e">
        <f>(G753-F753)*#REF!</f>
        <v>#REF!</v>
      </c>
      <c r="K753" s="55" t="e">
        <f>(H753-G753)*#REF!</f>
        <v>#REF!</v>
      </c>
      <c r="L753" s="55" t="e">
        <f t="shared" ref="L753:L816" si="27">+I753+J753+K753</f>
        <v>#REF!</v>
      </c>
    </row>
    <row r="754" spans="1:12" ht="11.25" customHeight="1">
      <c r="A754" s="51">
        <v>42692</v>
      </c>
      <c r="B754" s="52" t="s">
        <v>39</v>
      </c>
      <c r="C754" s="52" t="s">
        <v>474</v>
      </c>
      <c r="D754" s="52">
        <v>310</v>
      </c>
      <c r="E754" s="53">
        <v>16.649999999999999</v>
      </c>
      <c r="F754" s="53">
        <v>17.649999999999999</v>
      </c>
      <c r="G754" s="53">
        <v>18.649999999999999</v>
      </c>
      <c r="H754" s="54">
        <v>19.649999999999999</v>
      </c>
      <c r="I754" s="55" t="e">
        <f>+(F754-E754)*#REF!</f>
        <v>#REF!</v>
      </c>
      <c r="J754" s="55" t="e">
        <f>(G754-F754)*#REF!</f>
        <v>#REF!</v>
      </c>
      <c r="K754" s="55" t="e">
        <f>(H754-G754)*#REF!</f>
        <v>#REF!</v>
      </c>
      <c r="L754" s="55" t="e">
        <f t="shared" si="27"/>
        <v>#REF!</v>
      </c>
    </row>
    <row r="755" spans="1:12" ht="11.25" customHeight="1">
      <c r="A755" s="51">
        <v>42692</v>
      </c>
      <c r="B755" s="52" t="s">
        <v>520</v>
      </c>
      <c r="C755" s="52" t="s">
        <v>474</v>
      </c>
      <c r="D755" s="52">
        <v>470</v>
      </c>
      <c r="E755" s="53">
        <v>13</v>
      </c>
      <c r="F755" s="53">
        <v>14</v>
      </c>
      <c r="G755" s="53">
        <v>15</v>
      </c>
      <c r="H755" s="54">
        <v>0</v>
      </c>
      <c r="I755" s="54" t="e">
        <f>+(F755-E755)*#REF!</f>
        <v>#REF!</v>
      </c>
      <c r="J755" s="54" t="e">
        <f>(G755-F755)*#REF!</f>
        <v>#REF!</v>
      </c>
      <c r="K755" s="54">
        <v>0</v>
      </c>
      <c r="L755" s="54" t="e">
        <f t="shared" si="27"/>
        <v>#REF!</v>
      </c>
    </row>
    <row r="756" spans="1:12" ht="11.25" customHeight="1">
      <c r="A756" s="51">
        <v>42692</v>
      </c>
      <c r="B756" s="52" t="s">
        <v>47</v>
      </c>
      <c r="C756" s="52" t="s">
        <v>474</v>
      </c>
      <c r="D756" s="52">
        <v>210</v>
      </c>
      <c r="E756" s="53">
        <v>6.5</v>
      </c>
      <c r="F756" s="53">
        <v>6.8</v>
      </c>
      <c r="G756" s="53">
        <v>0</v>
      </c>
      <c r="H756" s="54">
        <v>0</v>
      </c>
      <c r="I756" s="55" t="e">
        <f>+(F756-E756)*#REF!</f>
        <v>#REF!</v>
      </c>
      <c r="J756" s="55">
        <v>0</v>
      </c>
      <c r="K756" s="55">
        <v>0</v>
      </c>
      <c r="L756" s="55" t="e">
        <f t="shared" si="27"/>
        <v>#REF!</v>
      </c>
    </row>
    <row r="757" spans="1:12" ht="11.25" customHeight="1">
      <c r="A757" s="56">
        <v>42691</v>
      </c>
      <c r="B757" s="57" t="s">
        <v>446</v>
      </c>
      <c r="C757" s="57" t="s">
        <v>474</v>
      </c>
      <c r="D757" s="57">
        <v>205</v>
      </c>
      <c r="E757" s="58">
        <v>10</v>
      </c>
      <c r="F757" s="58">
        <v>10.35</v>
      </c>
      <c r="G757" s="58">
        <v>10.7</v>
      </c>
      <c r="H757" s="59">
        <v>11.05</v>
      </c>
      <c r="I757" s="58" t="e">
        <f>+(F757-E757)*#REF!</f>
        <v>#REF!</v>
      </c>
      <c r="J757" s="58" t="e">
        <f>(G757-F757)*#REF!</f>
        <v>#REF!</v>
      </c>
      <c r="K757" s="58" t="e">
        <f>(H757-G757)*#REF!</f>
        <v>#REF!</v>
      </c>
      <c r="L757" s="58" t="e">
        <f t="shared" si="27"/>
        <v>#REF!</v>
      </c>
    </row>
    <row r="758" spans="1:12" ht="11.25" customHeight="1">
      <c r="A758" s="56">
        <v>42691</v>
      </c>
      <c r="B758" s="57" t="s">
        <v>284</v>
      </c>
      <c r="C758" s="57" t="s">
        <v>474</v>
      </c>
      <c r="D758" s="57">
        <v>850</v>
      </c>
      <c r="E758" s="58">
        <v>24.3</v>
      </c>
      <c r="F758" s="58">
        <v>26.3</v>
      </c>
      <c r="G758" s="58">
        <v>28.6</v>
      </c>
      <c r="H758" s="59">
        <v>0</v>
      </c>
      <c r="I758" s="59" t="e">
        <f>+(F758-E758)*#REF!</f>
        <v>#REF!</v>
      </c>
      <c r="J758" s="59" t="e">
        <f>(G758-F758)*#REF!</f>
        <v>#REF!</v>
      </c>
      <c r="K758" s="59">
        <v>0</v>
      </c>
      <c r="L758" s="59" t="e">
        <f t="shared" si="27"/>
        <v>#REF!</v>
      </c>
    </row>
    <row r="759" spans="1:12" ht="11.25" customHeight="1">
      <c r="A759" s="56">
        <v>42691</v>
      </c>
      <c r="B759" s="57" t="s">
        <v>39</v>
      </c>
      <c r="C759" s="57" t="s">
        <v>474</v>
      </c>
      <c r="D759" s="57">
        <v>320</v>
      </c>
      <c r="E759" s="58">
        <v>22.3</v>
      </c>
      <c r="F759" s="58">
        <v>23.3</v>
      </c>
      <c r="G759" s="58">
        <v>24.3</v>
      </c>
      <c r="H759" s="59">
        <v>0</v>
      </c>
      <c r="I759" s="59" t="e">
        <f>+(F759-E759)*#REF!</f>
        <v>#REF!</v>
      </c>
      <c r="J759" s="59" t="e">
        <f>(G759-F759)*#REF!</f>
        <v>#REF!</v>
      </c>
      <c r="K759" s="59">
        <v>0</v>
      </c>
      <c r="L759" s="59" t="e">
        <f t="shared" si="27"/>
        <v>#REF!</v>
      </c>
    </row>
    <row r="760" spans="1:12" ht="11.25" customHeight="1">
      <c r="A760" s="56">
        <v>42691</v>
      </c>
      <c r="B760" s="57" t="s">
        <v>31</v>
      </c>
      <c r="C760" s="57" t="s">
        <v>474</v>
      </c>
      <c r="D760" s="57">
        <v>340</v>
      </c>
      <c r="E760" s="58">
        <v>13.25</v>
      </c>
      <c r="F760" s="58">
        <v>14</v>
      </c>
      <c r="G760" s="58">
        <v>0</v>
      </c>
      <c r="H760" s="59">
        <v>0</v>
      </c>
      <c r="I760" s="58" t="e">
        <f>+(F760-E760)*#REF!</f>
        <v>#REF!</v>
      </c>
      <c r="J760" s="58">
        <v>0</v>
      </c>
      <c r="K760" s="58">
        <v>0</v>
      </c>
      <c r="L760" s="58" t="e">
        <f t="shared" si="27"/>
        <v>#REF!</v>
      </c>
    </row>
    <row r="761" spans="1:12" ht="11.25" customHeight="1">
      <c r="A761" s="56">
        <v>42691</v>
      </c>
      <c r="B761" s="57" t="s">
        <v>518</v>
      </c>
      <c r="C761" s="57" t="s">
        <v>474</v>
      </c>
      <c r="D761" s="57">
        <v>350</v>
      </c>
      <c r="E761" s="58">
        <v>15</v>
      </c>
      <c r="F761" s="58">
        <v>12</v>
      </c>
      <c r="G761" s="58">
        <v>0</v>
      </c>
      <c r="H761" s="59">
        <v>0</v>
      </c>
      <c r="I761" s="60" t="e">
        <f>+(F761-E761)*#REF!</f>
        <v>#REF!</v>
      </c>
      <c r="J761" s="58">
        <v>0</v>
      </c>
      <c r="K761" s="58" t="e">
        <f>(H761-G761)*#REF!</f>
        <v>#REF!</v>
      </c>
      <c r="L761" s="61" t="e">
        <f t="shared" si="27"/>
        <v>#REF!</v>
      </c>
    </row>
    <row r="762" spans="1:12" ht="11.25" customHeight="1">
      <c r="A762" s="62">
        <v>42690</v>
      </c>
      <c r="B762" s="63" t="s">
        <v>63</v>
      </c>
      <c r="C762" s="63" t="s">
        <v>474</v>
      </c>
      <c r="D762" s="63">
        <v>400</v>
      </c>
      <c r="E762" s="64">
        <v>16.149999999999999</v>
      </c>
      <c r="F762" s="64">
        <v>17.149999999999999</v>
      </c>
      <c r="G762" s="64">
        <v>18.149999999999999</v>
      </c>
      <c r="H762" s="59">
        <v>19.149999999999999</v>
      </c>
      <c r="I762" s="58" t="e">
        <f>+(F762-E762)*#REF!</f>
        <v>#REF!</v>
      </c>
      <c r="J762" s="58" t="e">
        <f>(G762-F762)*#REF!</f>
        <v>#REF!</v>
      </c>
      <c r="K762" s="58" t="e">
        <f>(H762-G762)*#REF!</f>
        <v>#REF!</v>
      </c>
      <c r="L762" s="58" t="e">
        <f t="shared" si="27"/>
        <v>#REF!</v>
      </c>
    </row>
    <row r="763" spans="1:12" ht="11.25" customHeight="1">
      <c r="A763" s="62">
        <v>42690</v>
      </c>
      <c r="B763" s="63" t="s">
        <v>31</v>
      </c>
      <c r="C763" s="63" t="s">
        <v>474</v>
      </c>
      <c r="D763" s="63">
        <v>340</v>
      </c>
      <c r="E763" s="64">
        <v>16</v>
      </c>
      <c r="F763" s="64">
        <v>17</v>
      </c>
      <c r="G763" s="64">
        <v>18</v>
      </c>
      <c r="H763" s="59">
        <v>0</v>
      </c>
      <c r="I763" s="59" t="e">
        <f>+(F763-E763)*#REF!</f>
        <v>#REF!</v>
      </c>
      <c r="J763" s="59" t="e">
        <f>(G763-F763)*#REF!</f>
        <v>#REF!</v>
      </c>
      <c r="K763" s="59">
        <v>0</v>
      </c>
      <c r="L763" s="59" t="e">
        <f t="shared" si="27"/>
        <v>#REF!</v>
      </c>
    </row>
    <row r="764" spans="1:12" ht="11.25" customHeight="1">
      <c r="A764" s="62">
        <v>42690</v>
      </c>
      <c r="B764" s="63" t="s">
        <v>503</v>
      </c>
      <c r="C764" s="63" t="s">
        <v>474</v>
      </c>
      <c r="D764" s="63">
        <v>85</v>
      </c>
      <c r="E764" s="64">
        <v>5.5</v>
      </c>
      <c r="F764" s="64">
        <v>5.75</v>
      </c>
      <c r="G764" s="64">
        <v>0</v>
      </c>
      <c r="H764" s="59">
        <v>0</v>
      </c>
      <c r="I764" s="58" t="e">
        <f>+(F764-E764)*#REF!</f>
        <v>#REF!</v>
      </c>
      <c r="J764" s="58">
        <v>0</v>
      </c>
      <c r="K764" s="58">
        <v>0</v>
      </c>
      <c r="L764" s="58" t="e">
        <f t="shared" si="27"/>
        <v>#REF!</v>
      </c>
    </row>
    <row r="765" spans="1:12" ht="11.25" customHeight="1">
      <c r="A765" s="62">
        <v>42690</v>
      </c>
      <c r="B765" s="63" t="s">
        <v>12</v>
      </c>
      <c r="C765" s="63" t="s">
        <v>474</v>
      </c>
      <c r="D765" s="63">
        <v>650</v>
      </c>
      <c r="E765" s="64">
        <v>21</v>
      </c>
      <c r="F765" s="64">
        <v>15</v>
      </c>
      <c r="G765" s="64">
        <v>0</v>
      </c>
      <c r="H765" s="59">
        <v>0</v>
      </c>
      <c r="I765" s="65" t="e">
        <f>+(F765-E765)*#REF!</f>
        <v>#REF!</v>
      </c>
      <c r="J765" s="58">
        <v>0</v>
      </c>
      <c r="K765" s="58" t="e">
        <f>(H765-G765)*#REF!</f>
        <v>#REF!</v>
      </c>
      <c r="L765" s="61" t="e">
        <f t="shared" si="27"/>
        <v>#REF!</v>
      </c>
    </row>
    <row r="766" spans="1:12" ht="11.25" customHeight="1">
      <c r="A766" s="62">
        <v>42690</v>
      </c>
      <c r="B766" s="63" t="s">
        <v>477</v>
      </c>
      <c r="C766" s="63" t="s">
        <v>474</v>
      </c>
      <c r="D766" s="63">
        <v>660</v>
      </c>
      <c r="E766" s="64">
        <v>30</v>
      </c>
      <c r="F766" s="64">
        <v>26</v>
      </c>
      <c r="G766" s="64">
        <v>0</v>
      </c>
      <c r="H766" s="59">
        <v>0</v>
      </c>
      <c r="I766" s="65" t="e">
        <f>+(F766-E766)*#REF!</f>
        <v>#REF!</v>
      </c>
      <c r="J766" s="58">
        <v>0</v>
      </c>
      <c r="K766" s="58" t="e">
        <f>(H766-G766)*#REF!</f>
        <v>#REF!</v>
      </c>
      <c r="L766" s="61" t="e">
        <f t="shared" si="27"/>
        <v>#REF!</v>
      </c>
    </row>
    <row r="767" spans="1:12" ht="11.25" customHeight="1">
      <c r="A767" s="62">
        <v>42690</v>
      </c>
      <c r="B767" s="63" t="s">
        <v>23</v>
      </c>
      <c r="C767" s="63" t="s">
        <v>474</v>
      </c>
      <c r="D767" s="63">
        <v>155</v>
      </c>
      <c r="E767" s="64">
        <v>8.85</v>
      </c>
      <c r="F767" s="64">
        <v>8.25</v>
      </c>
      <c r="G767" s="64">
        <v>0</v>
      </c>
      <c r="H767" s="59">
        <v>0</v>
      </c>
      <c r="I767" s="65" t="e">
        <f>+(F767-E767)*#REF!</f>
        <v>#REF!</v>
      </c>
      <c r="J767" s="58">
        <v>0</v>
      </c>
      <c r="K767" s="58" t="e">
        <f>(H767-G767)*#REF!</f>
        <v>#REF!</v>
      </c>
      <c r="L767" s="61" t="e">
        <f t="shared" si="27"/>
        <v>#REF!</v>
      </c>
    </row>
    <row r="768" spans="1:12" ht="11.25" customHeight="1">
      <c r="A768" s="51">
        <v>42689</v>
      </c>
      <c r="B768" s="52" t="s">
        <v>47</v>
      </c>
      <c r="C768" s="52" t="s">
        <v>474</v>
      </c>
      <c r="D768" s="52">
        <v>225</v>
      </c>
      <c r="E768" s="53">
        <v>9.6999999999999993</v>
      </c>
      <c r="F768" s="53">
        <v>10.050000000000001</v>
      </c>
      <c r="G768" s="53">
        <v>10.4</v>
      </c>
      <c r="H768" s="54">
        <v>10.75</v>
      </c>
      <c r="I768" s="55" t="e">
        <f>+(F768-E768)*#REF!</f>
        <v>#REF!</v>
      </c>
      <c r="J768" s="55" t="e">
        <f>(G768-F768)*#REF!</f>
        <v>#REF!</v>
      </c>
      <c r="K768" s="55" t="e">
        <f>(H768-G768)*#REF!</f>
        <v>#REF!</v>
      </c>
      <c r="L768" s="55" t="e">
        <f t="shared" si="27"/>
        <v>#REF!</v>
      </c>
    </row>
    <row r="769" spans="1:12" ht="11.25" customHeight="1">
      <c r="A769" s="51">
        <v>42689</v>
      </c>
      <c r="B769" s="52" t="s">
        <v>47</v>
      </c>
      <c r="C769" s="52" t="s">
        <v>474</v>
      </c>
      <c r="D769" s="52">
        <v>220</v>
      </c>
      <c r="E769" s="53">
        <v>9.6999999999999993</v>
      </c>
      <c r="F769" s="53">
        <v>10.050000000000001</v>
      </c>
      <c r="G769" s="53">
        <v>10.4</v>
      </c>
      <c r="H769" s="54">
        <v>10.75</v>
      </c>
      <c r="I769" s="55" t="e">
        <f>+(F769-E769)*#REF!</f>
        <v>#REF!</v>
      </c>
      <c r="J769" s="55" t="e">
        <f>(G769-F769)*#REF!</f>
        <v>#REF!</v>
      </c>
      <c r="K769" s="55" t="e">
        <f>(H769-G769)*#REF!</f>
        <v>#REF!</v>
      </c>
      <c r="L769" s="55" t="e">
        <f t="shared" si="27"/>
        <v>#REF!</v>
      </c>
    </row>
    <row r="770" spans="1:12" ht="11.25" customHeight="1">
      <c r="A770" s="51">
        <v>42689</v>
      </c>
      <c r="B770" s="52" t="s">
        <v>46</v>
      </c>
      <c r="C770" s="52" t="s">
        <v>474</v>
      </c>
      <c r="D770" s="52">
        <v>140</v>
      </c>
      <c r="E770" s="53">
        <v>8.25</v>
      </c>
      <c r="F770" s="53">
        <v>8.65</v>
      </c>
      <c r="G770" s="53">
        <v>9.0500000000000007</v>
      </c>
      <c r="H770" s="54">
        <v>9.4499999999999993</v>
      </c>
      <c r="I770" s="55" t="e">
        <f>+(F770-E770)*#REF!</f>
        <v>#REF!</v>
      </c>
      <c r="J770" s="55" t="e">
        <f>(G770-F770)*#REF!</f>
        <v>#REF!</v>
      </c>
      <c r="K770" s="55" t="e">
        <f>(H770-G770)*#REF!</f>
        <v>#REF!</v>
      </c>
      <c r="L770" s="55" t="e">
        <f t="shared" si="27"/>
        <v>#REF!</v>
      </c>
    </row>
    <row r="771" spans="1:12" ht="11.25" customHeight="1">
      <c r="A771" s="51">
        <v>42689</v>
      </c>
      <c r="B771" s="52" t="s">
        <v>45</v>
      </c>
      <c r="C771" s="52" t="s">
        <v>474</v>
      </c>
      <c r="D771" s="52">
        <v>175</v>
      </c>
      <c r="E771" s="53">
        <v>9.5</v>
      </c>
      <c r="F771" s="53">
        <v>10.1</v>
      </c>
      <c r="G771" s="53">
        <v>10.7</v>
      </c>
      <c r="H771" s="54">
        <v>0</v>
      </c>
      <c r="I771" s="54" t="e">
        <f>+(F771-E771)*#REF!</f>
        <v>#REF!</v>
      </c>
      <c r="J771" s="54" t="e">
        <f>(G771-F771)*#REF!</f>
        <v>#REF!</v>
      </c>
      <c r="K771" s="54">
        <v>0</v>
      </c>
      <c r="L771" s="54" t="e">
        <f t="shared" si="27"/>
        <v>#REF!</v>
      </c>
    </row>
    <row r="772" spans="1:12" ht="11.25" customHeight="1">
      <c r="A772" s="51">
        <v>42689</v>
      </c>
      <c r="B772" s="52" t="s">
        <v>74</v>
      </c>
      <c r="C772" s="52" t="s">
        <v>474</v>
      </c>
      <c r="D772" s="52">
        <v>155</v>
      </c>
      <c r="E772" s="53">
        <v>9.9</v>
      </c>
      <c r="F772" s="53">
        <v>10.15</v>
      </c>
      <c r="G772" s="53">
        <v>0</v>
      </c>
      <c r="H772" s="54">
        <v>0</v>
      </c>
      <c r="I772" s="55" t="e">
        <f>+(F772-E772)*#REF!</f>
        <v>#REF!</v>
      </c>
      <c r="J772" s="55">
        <v>0</v>
      </c>
      <c r="K772" s="55">
        <v>0</v>
      </c>
      <c r="L772" s="55" t="e">
        <f t="shared" si="27"/>
        <v>#REF!</v>
      </c>
    </row>
    <row r="773" spans="1:12" ht="11.25" customHeight="1">
      <c r="A773" s="51">
        <v>42685</v>
      </c>
      <c r="B773" s="52" t="s">
        <v>459</v>
      </c>
      <c r="C773" s="52" t="s">
        <v>474</v>
      </c>
      <c r="D773" s="52">
        <v>1000</v>
      </c>
      <c r="E773" s="53">
        <v>6.3</v>
      </c>
      <c r="F773" s="53">
        <v>6.55</v>
      </c>
      <c r="G773" s="53">
        <v>6.8</v>
      </c>
      <c r="H773" s="54">
        <v>7.05</v>
      </c>
      <c r="I773" s="55" t="e">
        <f>+(F773-E773)*#REF!</f>
        <v>#REF!</v>
      </c>
      <c r="J773" s="55" t="e">
        <f>(G773-F773)*#REF!</f>
        <v>#REF!</v>
      </c>
      <c r="K773" s="55" t="e">
        <f>(H773-G773)*#REF!</f>
        <v>#REF!</v>
      </c>
      <c r="L773" s="55" t="e">
        <f t="shared" si="27"/>
        <v>#REF!</v>
      </c>
    </row>
    <row r="774" spans="1:12" ht="11.25" customHeight="1">
      <c r="A774" s="51">
        <v>42685</v>
      </c>
      <c r="B774" s="52" t="s">
        <v>74</v>
      </c>
      <c r="C774" s="52" t="s">
        <v>474</v>
      </c>
      <c r="D774" s="52">
        <v>155</v>
      </c>
      <c r="E774" s="53">
        <v>9.6</v>
      </c>
      <c r="F774" s="53">
        <v>9.9</v>
      </c>
      <c r="G774" s="53">
        <v>10.199999999999999</v>
      </c>
      <c r="H774" s="54">
        <v>10.5</v>
      </c>
      <c r="I774" s="55" t="e">
        <f>+(F774-E774)*#REF!</f>
        <v>#REF!</v>
      </c>
      <c r="J774" s="55" t="e">
        <f>(G774-F774)*#REF!</f>
        <v>#REF!</v>
      </c>
      <c r="K774" s="55" t="e">
        <f>(H774-G774)*#REF!</f>
        <v>#REF!</v>
      </c>
      <c r="L774" s="55" t="e">
        <f t="shared" si="27"/>
        <v>#REF!</v>
      </c>
    </row>
    <row r="775" spans="1:12" ht="11.25" customHeight="1">
      <c r="A775" s="51">
        <v>42685</v>
      </c>
      <c r="B775" s="52" t="s">
        <v>185</v>
      </c>
      <c r="C775" s="52" t="s">
        <v>474</v>
      </c>
      <c r="D775" s="52">
        <v>370</v>
      </c>
      <c r="E775" s="53">
        <v>18.25</v>
      </c>
      <c r="F775" s="53">
        <v>19.25</v>
      </c>
      <c r="G775" s="53">
        <v>20.25</v>
      </c>
      <c r="H775" s="54">
        <v>21.25</v>
      </c>
      <c r="I775" s="55" t="e">
        <f>+(F775-E775)*#REF!</f>
        <v>#REF!</v>
      </c>
      <c r="J775" s="55" t="e">
        <f>(G775-F775)*#REF!</f>
        <v>#REF!</v>
      </c>
      <c r="K775" s="55" t="e">
        <f>(H775-G775)*#REF!</f>
        <v>#REF!</v>
      </c>
      <c r="L775" s="55" t="e">
        <f t="shared" si="27"/>
        <v>#REF!</v>
      </c>
    </row>
    <row r="776" spans="1:12" ht="11.25" customHeight="1">
      <c r="A776" s="51">
        <v>42685</v>
      </c>
      <c r="B776" s="52" t="s">
        <v>26</v>
      </c>
      <c r="C776" s="52" t="s">
        <v>474</v>
      </c>
      <c r="D776" s="52">
        <v>125</v>
      </c>
      <c r="E776" s="53">
        <v>10</v>
      </c>
      <c r="F776" s="53">
        <v>10.4</v>
      </c>
      <c r="G776" s="53">
        <v>10.8</v>
      </c>
      <c r="H776" s="54">
        <v>11.2</v>
      </c>
      <c r="I776" s="55" t="e">
        <f>+(F776-E776)*#REF!</f>
        <v>#REF!</v>
      </c>
      <c r="J776" s="55" t="e">
        <f>(G776-F776)*#REF!</f>
        <v>#REF!</v>
      </c>
      <c r="K776" s="55" t="e">
        <f>(H776-G776)*#REF!</f>
        <v>#REF!</v>
      </c>
      <c r="L776" s="55" t="e">
        <f t="shared" si="27"/>
        <v>#REF!</v>
      </c>
    </row>
    <row r="777" spans="1:12" ht="11.25" customHeight="1">
      <c r="A777" s="51">
        <v>42684</v>
      </c>
      <c r="B777" s="52" t="s">
        <v>45</v>
      </c>
      <c r="C777" s="52" t="s">
        <v>474</v>
      </c>
      <c r="D777" s="52">
        <v>165</v>
      </c>
      <c r="E777" s="53">
        <v>9.3000000000000007</v>
      </c>
      <c r="F777" s="53">
        <v>10</v>
      </c>
      <c r="G777" s="53">
        <v>10.7</v>
      </c>
      <c r="H777" s="54">
        <v>11.4</v>
      </c>
      <c r="I777" s="55" t="e">
        <f>+(F777-E777)*#REF!</f>
        <v>#REF!</v>
      </c>
      <c r="J777" s="55" t="e">
        <f>(G777-F777)*#REF!</f>
        <v>#REF!</v>
      </c>
      <c r="K777" s="55" t="e">
        <f>(H777-G777)*#REF!</f>
        <v>#REF!</v>
      </c>
      <c r="L777" s="55" t="e">
        <f t="shared" si="27"/>
        <v>#REF!</v>
      </c>
    </row>
    <row r="778" spans="1:12" ht="11.25" customHeight="1">
      <c r="A778" s="51">
        <v>42684</v>
      </c>
      <c r="B778" s="52" t="s">
        <v>115</v>
      </c>
      <c r="C778" s="52" t="s">
        <v>474</v>
      </c>
      <c r="D778" s="52">
        <v>120</v>
      </c>
      <c r="E778" s="53">
        <v>5.5</v>
      </c>
      <c r="F778" s="53">
        <v>5.85</v>
      </c>
      <c r="G778" s="53">
        <v>6.2</v>
      </c>
      <c r="H778" s="54">
        <v>6.55</v>
      </c>
      <c r="I778" s="55" t="e">
        <f>+(F778-E778)*#REF!</f>
        <v>#REF!</v>
      </c>
      <c r="J778" s="55" t="e">
        <f>(G778-F778)*#REF!</f>
        <v>#REF!</v>
      </c>
      <c r="K778" s="55" t="e">
        <f>(H778-G778)*#REF!</f>
        <v>#REF!</v>
      </c>
      <c r="L778" s="55" t="e">
        <f t="shared" si="27"/>
        <v>#REF!</v>
      </c>
    </row>
    <row r="779" spans="1:12" ht="11.25" customHeight="1">
      <c r="A779" s="51">
        <v>42684</v>
      </c>
      <c r="B779" s="52" t="s">
        <v>61</v>
      </c>
      <c r="C779" s="52" t="s">
        <v>474</v>
      </c>
      <c r="D779" s="52">
        <v>410</v>
      </c>
      <c r="E779" s="53">
        <v>20</v>
      </c>
      <c r="F779" s="53">
        <v>21</v>
      </c>
      <c r="G779" s="53">
        <v>22</v>
      </c>
      <c r="H779" s="54">
        <v>23</v>
      </c>
      <c r="I779" s="55" t="e">
        <f>+(F779-E779)*#REF!</f>
        <v>#REF!</v>
      </c>
      <c r="J779" s="55" t="e">
        <f>(G779-F779)*#REF!</f>
        <v>#REF!</v>
      </c>
      <c r="K779" s="55" t="e">
        <f>(H779-G779)*#REF!</f>
        <v>#REF!</v>
      </c>
      <c r="L779" s="55" t="e">
        <f t="shared" si="27"/>
        <v>#REF!</v>
      </c>
    </row>
    <row r="780" spans="1:12" ht="11.25" customHeight="1">
      <c r="A780" s="51">
        <v>42684</v>
      </c>
      <c r="B780" s="52" t="s">
        <v>446</v>
      </c>
      <c r="C780" s="52" t="s">
        <v>474</v>
      </c>
      <c r="D780" s="52">
        <v>220</v>
      </c>
      <c r="E780" s="53">
        <v>12.25</v>
      </c>
      <c r="F780" s="53">
        <v>12.6</v>
      </c>
      <c r="G780" s="53">
        <v>0</v>
      </c>
      <c r="H780" s="54">
        <v>0</v>
      </c>
      <c r="I780" s="55" t="e">
        <f>+(F780-E780)*#REF!</f>
        <v>#REF!</v>
      </c>
      <c r="J780" s="55">
        <v>0</v>
      </c>
      <c r="K780" s="55">
        <v>0</v>
      </c>
      <c r="L780" s="55" t="e">
        <f t="shared" si="27"/>
        <v>#REF!</v>
      </c>
    </row>
    <row r="781" spans="1:12" ht="11.25" customHeight="1">
      <c r="A781" s="51">
        <v>42684</v>
      </c>
      <c r="B781" s="52" t="s">
        <v>31</v>
      </c>
      <c r="C781" s="52" t="s">
        <v>474</v>
      </c>
      <c r="D781" s="52">
        <v>390</v>
      </c>
      <c r="E781" s="53">
        <v>20</v>
      </c>
      <c r="F781" s="53">
        <v>21</v>
      </c>
      <c r="G781" s="53">
        <v>0</v>
      </c>
      <c r="H781" s="54">
        <v>0</v>
      </c>
      <c r="I781" s="55" t="e">
        <f>+(F781-E781)*#REF!</f>
        <v>#REF!</v>
      </c>
      <c r="J781" s="55">
        <v>0</v>
      </c>
      <c r="K781" s="55">
        <v>0</v>
      </c>
      <c r="L781" s="55" t="e">
        <f t="shared" si="27"/>
        <v>#REF!</v>
      </c>
    </row>
    <row r="782" spans="1:12" ht="11.25" customHeight="1">
      <c r="A782" s="51">
        <v>42683</v>
      </c>
      <c r="B782" s="52" t="s">
        <v>26</v>
      </c>
      <c r="C782" s="52" t="s">
        <v>474</v>
      </c>
      <c r="D782" s="52">
        <v>120</v>
      </c>
      <c r="E782" s="53">
        <v>11.5</v>
      </c>
      <c r="F782" s="53">
        <v>11.95</v>
      </c>
      <c r="G782" s="53">
        <v>12.4</v>
      </c>
      <c r="H782" s="55">
        <v>12.85</v>
      </c>
      <c r="I782" s="55" t="e">
        <f>+(F782-E782)*#REF!</f>
        <v>#REF!</v>
      </c>
      <c r="J782" s="55" t="e">
        <f>(G782-F782)*#REF!</f>
        <v>#REF!</v>
      </c>
      <c r="K782" s="55" t="e">
        <f>(H782-G782)*#REF!</f>
        <v>#REF!</v>
      </c>
      <c r="L782" s="55" t="e">
        <f t="shared" si="27"/>
        <v>#REF!</v>
      </c>
    </row>
    <row r="783" spans="1:12" ht="11.25" customHeight="1">
      <c r="A783" s="51">
        <v>42683</v>
      </c>
      <c r="B783" s="52" t="s">
        <v>165</v>
      </c>
      <c r="C783" s="52" t="s">
        <v>474</v>
      </c>
      <c r="D783" s="52">
        <v>60</v>
      </c>
      <c r="E783" s="53">
        <v>5.8</v>
      </c>
      <c r="F783" s="53">
        <v>6.05</v>
      </c>
      <c r="G783" s="53">
        <v>6.3</v>
      </c>
      <c r="H783" s="55">
        <v>6.55</v>
      </c>
      <c r="I783" s="55" t="e">
        <f>+(F783-E783)*#REF!</f>
        <v>#REF!</v>
      </c>
      <c r="J783" s="55" t="e">
        <f>(G783-F783)*#REF!</f>
        <v>#REF!</v>
      </c>
      <c r="K783" s="55" t="e">
        <f>(H783-G783)*#REF!</f>
        <v>#REF!</v>
      </c>
      <c r="L783" s="55" t="e">
        <f t="shared" si="27"/>
        <v>#REF!</v>
      </c>
    </row>
    <row r="784" spans="1:12" ht="11.25" customHeight="1">
      <c r="A784" s="51">
        <v>42683</v>
      </c>
      <c r="B784" s="52" t="s">
        <v>482</v>
      </c>
      <c r="C784" s="52" t="s">
        <v>474</v>
      </c>
      <c r="D784" s="52">
        <v>200</v>
      </c>
      <c r="E784" s="53">
        <v>15.5</v>
      </c>
      <c r="F784" s="53">
        <v>15.85</v>
      </c>
      <c r="G784" s="53">
        <v>0</v>
      </c>
      <c r="H784" s="55">
        <v>0</v>
      </c>
      <c r="I784" s="55" t="e">
        <f>+(F784-E784)*#REF!</f>
        <v>#REF!</v>
      </c>
      <c r="J784" s="55">
        <v>0</v>
      </c>
      <c r="K784" s="55">
        <v>0</v>
      </c>
      <c r="L784" s="55" t="e">
        <f t="shared" si="27"/>
        <v>#REF!</v>
      </c>
    </row>
    <row r="785" spans="1:12" ht="11.25" customHeight="1">
      <c r="A785" s="51">
        <v>42683</v>
      </c>
      <c r="B785" s="52" t="s">
        <v>135</v>
      </c>
      <c r="C785" s="52" t="s">
        <v>474</v>
      </c>
      <c r="D785" s="52">
        <v>480</v>
      </c>
      <c r="E785" s="53">
        <v>16.55</v>
      </c>
      <c r="F785" s="53">
        <v>12.55</v>
      </c>
      <c r="G785" s="53">
        <v>0</v>
      </c>
      <c r="H785" s="55">
        <v>0</v>
      </c>
      <c r="I785" s="66" t="e">
        <f>+(F785-E785)*#REF!</f>
        <v>#REF!</v>
      </c>
      <c r="J785" s="55">
        <v>0</v>
      </c>
      <c r="K785" s="55" t="e">
        <f>(H785-G785)*#REF!</f>
        <v>#REF!</v>
      </c>
      <c r="L785" s="66" t="e">
        <f t="shared" si="27"/>
        <v>#REF!</v>
      </c>
    </row>
    <row r="786" spans="1:12" ht="11.25" customHeight="1">
      <c r="A786" s="51">
        <v>42683</v>
      </c>
      <c r="B786" s="52" t="s">
        <v>88</v>
      </c>
      <c r="C786" s="52" t="s">
        <v>474</v>
      </c>
      <c r="D786" s="52">
        <v>940</v>
      </c>
      <c r="E786" s="53">
        <v>42.5</v>
      </c>
      <c r="F786" s="53">
        <v>34.5</v>
      </c>
      <c r="G786" s="53">
        <v>0</v>
      </c>
      <c r="H786" s="55">
        <v>0</v>
      </c>
      <c r="I786" s="66" t="e">
        <f>+(F786-E786)*#REF!</f>
        <v>#REF!</v>
      </c>
      <c r="J786" s="55">
        <v>0</v>
      </c>
      <c r="K786" s="55" t="e">
        <f>(H786-G786)*#REF!</f>
        <v>#REF!</v>
      </c>
      <c r="L786" s="66" t="e">
        <f t="shared" si="27"/>
        <v>#REF!</v>
      </c>
    </row>
    <row r="787" spans="1:12" ht="11.25" customHeight="1">
      <c r="A787" s="51">
        <v>42682</v>
      </c>
      <c r="B787" s="52" t="s">
        <v>482</v>
      </c>
      <c r="C787" s="52" t="s">
        <v>474</v>
      </c>
      <c r="D787" s="52">
        <v>210</v>
      </c>
      <c r="E787" s="53">
        <v>13.95</v>
      </c>
      <c r="F787" s="53">
        <v>14.3</v>
      </c>
      <c r="G787" s="53">
        <v>14.65</v>
      </c>
      <c r="H787" s="54">
        <v>15</v>
      </c>
      <c r="I787" s="55" t="e">
        <f>+(F787-E787)*#REF!</f>
        <v>#REF!</v>
      </c>
      <c r="J787" s="55" t="e">
        <f>(G787-F787)*#REF!</f>
        <v>#REF!</v>
      </c>
      <c r="K787" s="55" t="e">
        <f>(H787-G787)*#REF!</f>
        <v>#REF!</v>
      </c>
      <c r="L787" s="55" t="e">
        <f t="shared" si="27"/>
        <v>#REF!</v>
      </c>
    </row>
    <row r="788" spans="1:12" ht="11.25" customHeight="1">
      <c r="A788" s="51">
        <v>42682</v>
      </c>
      <c r="B788" s="52" t="s">
        <v>53</v>
      </c>
      <c r="C788" s="52" t="s">
        <v>474</v>
      </c>
      <c r="D788" s="52">
        <v>140</v>
      </c>
      <c r="E788" s="53">
        <v>8.85</v>
      </c>
      <c r="F788" s="53">
        <v>9.3000000000000007</v>
      </c>
      <c r="G788" s="53">
        <v>9.75</v>
      </c>
      <c r="H788" s="54">
        <v>10.199999999999999</v>
      </c>
      <c r="I788" s="55" t="e">
        <f>+(F788-E788)*#REF!</f>
        <v>#REF!</v>
      </c>
      <c r="J788" s="55" t="e">
        <f>(G788-F788)*#REF!</f>
        <v>#REF!</v>
      </c>
      <c r="K788" s="55" t="e">
        <f>(H788-G788)*#REF!</f>
        <v>#REF!</v>
      </c>
      <c r="L788" s="55" t="e">
        <f t="shared" si="27"/>
        <v>#REF!</v>
      </c>
    </row>
    <row r="789" spans="1:12" ht="11.25" customHeight="1">
      <c r="A789" s="51">
        <v>42682</v>
      </c>
      <c r="B789" s="52" t="s">
        <v>149</v>
      </c>
      <c r="C789" s="52" t="s">
        <v>474</v>
      </c>
      <c r="D789" s="52">
        <v>520</v>
      </c>
      <c r="E789" s="53">
        <v>27</v>
      </c>
      <c r="F789" s="53">
        <v>28.4</v>
      </c>
      <c r="G789" s="53">
        <v>29.8</v>
      </c>
      <c r="H789" s="54">
        <v>31.2</v>
      </c>
      <c r="I789" s="55" t="e">
        <f>+(F789-E789)*#REF!</f>
        <v>#REF!</v>
      </c>
      <c r="J789" s="55" t="e">
        <f>(G789-F789)*#REF!</f>
        <v>#REF!</v>
      </c>
      <c r="K789" s="55" t="e">
        <f>(H789-G789)*#REF!</f>
        <v>#REF!</v>
      </c>
      <c r="L789" s="55" t="e">
        <f t="shared" si="27"/>
        <v>#REF!</v>
      </c>
    </row>
    <row r="790" spans="1:12" ht="11.25" customHeight="1">
      <c r="A790" s="51">
        <v>42682</v>
      </c>
      <c r="B790" s="52" t="s">
        <v>45</v>
      </c>
      <c r="C790" s="52" t="s">
        <v>474</v>
      </c>
      <c r="D790" s="52">
        <v>160</v>
      </c>
      <c r="E790" s="53">
        <v>14.25</v>
      </c>
      <c r="F790" s="53">
        <v>14.95</v>
      </c>
      <c r="G790" s="53">
        <v>0</v>
      </c>
      <c r="H790" s="54">
        <v>0</v>
      </c>
      <c r="I790" s="55" t="e">
        <f>+(F790-E790)*#REF!</f>
        <v>#REF!</v>
      </c>
      <c r="J790" s="55">
        <v>0</v>
      </c>
      <c r="K790" s="55">
        <v>0</v>
      </c>
      <c r="L790" s="55" t="e">
        <f t="shared" si="27"/>
        <v>#REF!</v>
      </c>
    </row>
    <row r="791" spans="1:12" ht="11.25" customHeight="1">
      <c r="A791" s="51">
        <v>42682</v>
      </c>
      <c r="B791" s="52" t="s">
        <v>29</v>
      </c>
      <c r="C791" s="52" t="s">
        <v>474</v>
      </c>
      <c r="D791" s="52">
        <v>135</v>
      </c>
      <c r="E791" s="53">
        <v>7.85</v>
      </c>
      <c r="F791" s="53">
        <v>8.35</v>
      </c>
      <c r="G791" s="53">
        <v>0</v>
      </c>
      <c r="H791" s="54">
        <v>0</v>
      </c>
      <c r="I791" s="55" t="e">
        <f>+(F791-E791)*#REF!</f>
        <v>#REF!</v>
      </c>
      <c r="J791" s="55">
        <v>0</v>
      </c>
      <c r="K791" s="55">
        <v>0</v>
      </c>
      <c r="L791" s="55" t="e">
        <f t="shared" si="27"/>
        <v>#REF!</v>
      </c>
    </row>
    <row r="792" spans="1:12" ht="11.25" customHeight="1">
      <c r="A792" s="51">
        <v>42681</v>
      </c>
      <c r="B792" s="52" t="s">
        <v>12</v>
      </c>
      <c r="C792" s="52" t="s">
        <v>474</v>
      </c>
      <c r="D792" s="52">
        <v>640</v>
      </c>
      <c r="E792" s="53">
        <v>29.5</v>
      </c>
      <c r="F792" s="53">
        <v>31.5</v>
      </c>
      <c r="G792" s="53">
        <v>33.5</v>
      </c>
      <c r="H792" s="55">
        <v>35.5</v>
      </c>
      <c r="I792" s="55" t="e">
        <f>+(F792-E792)*#REF!</f>
        <v>#REF!</v>
      </c>
      <c r="J792" s="55" t="e">
        <f>(G792-F792)*#REF!</f>
        <v>#REF!</v>
      </c>
      <c r="K792" s="55" t="e">
        <f>(H792-G792)*#REF!</f>
        <v>#REF!</v>
      </c>
      <c r="L792" s="55" t="e">
        <f t="shared" si="27"/>
        <v>#REF!</v>
      </c>
    </row>
    <row r="793" spans="1:12" ht="11.25" customHeight="1">
      <c r="A793" s="51">
        <v>42681</v>
      </c>
      <c r="B793" s="52" t="s">
        <v>125</v>
      </c>
      <c r="C793" s="52" t="s">
        <v>474</v>
      </c>
      <c r="D793" s="52">
        <v>250</v>
      </c>
      <c r="E793" s="53">
        <v>9.3000000000000007</v>
      </c>
      <c r="F793" s="53">
        <v>10.199999999999999</v>
      </c>
      <c r="G793" s="53">
        <v>11.1</v>
      </c>
      <c r="H793" s="55">
        <v>12</v>
      </c>
      <c r="I793" s="55" t="e">
        <f>+(F793-E793)*#REF!</f>
        <v>#REF!</v>
      </c>
      <c r="J793" s="55" t="e">
        <f>(G793-F793)*#REF!</f>
        <v>#REF!</v>
      </c>
      <c r="K793" s="55" t="e">
        <f>(H793-G793)*#REF!</f>
        <v>#REF!</v>
      </c>
      <c r="L793" s="55" t="e">
        <f t="shared" si="27"/>
        <v>#REF!</v>
      </c>
    </row>
    <row r="794" spans="1:12" ht="11.25" customHeight="1">
      <c r="A794" s="51">
        <v>42681</v>
      </c>
      <c r="B794" s="52" t="s">
        <v>36</v>
      </c>
      <c r="C794" s="52" t="s">
        <v>474</v>
      </c>
      <c r="D794" s="52">
        <v>310</v>
      </c>
      <c r="E794" s="53">
        <v>11.9</v>
      </c>
      <c r="F794" s="53">
        <v>12.6</v>
      </c>
      <c r="G794" s="53">
        <v>13.3</v>
      </c>
      <c r="H794" s="55">
        <v>14</v>
      </c>
      <c r="I794" s="55" t="e">
        <f>+(F794-E794)*#REF!</f>
        <v>#REF!</v>
      </c>
      <c r="J794" s="55" t="e">
        <f>(G794-F794)*#REF!</f>
        <v>#REF!</v>
      </c>
      <c r="K794" s="55" t="e">
        <f>(H794-G794)*#REF!</f>
        <v>#REF!</v>
      </c>
      <c r="L794" s="55" t="e">
        <f t="shared" si="27"/>
        <v>#REF!</v>
      </c>
    </row>
    <row r="795" spans="1:12" ht="11.25" customHeight="1">
      <c r="A795" s="51">
        <v>42681</v>
      </c>
      <c r="B795" s="52" t="s">
        <v>74</v>
      </c>
      <c r="C795" s="52" t="s">
        <v>474</v>
      </c>
      <c r="D795" s="52">
        <v>135</v>
      </c>
      <c r="E795" s="53">
        <v>7.6</v>
      </c>
      <c r="F795" s="53">
        <v>7.9</v>
      </c>
      <c r="G795" s="53">
        <v>8.1999999999999993</v>
      </c>
      <c r="H795" s="55">
        <v>8.5</v>
      </c>
      <c r="I795" s="55" t="e">
        <f>+(F795-E795)*#REF!</f>
        <v>#REF!</v>
      </c>
      <c r="J795" s="55" t="e">
        <f>(G795-F795)*#REF!</f>
        <v>#REF!</v>
      </c>
      <c r="K795" s="55" t="e">
        <f>(H795-G795)*#REF!</f>
        <v>#REF!</v>
      </c>
      <c r="L795" s="55" t="e">
        <f t="shared" si="27"/>
        <v>#REF!</v>
      </c>
    </row>
    <row r="796" spans="1:12" ht="11.25" customHeight="1">
      <c r="A796" s="51">
        <v>42681</v>
      </c>
      <c r="B796" s="52" t="s">
        <v>502</v>
      </c>
      <c r="C796" s="52" t="s">
        <v>474</v>
      </c>
      <c r="D796" s="52">
        <v>310</v>
      </c>
      <c r="E796" s="53">
        <v>16</v>
      </c>
      <c r="F796" s="53">
        <v>16</v>
      </c>
      <c r="G796" s="53">
        <v>0</v>
      </c>
      <c r="H796" s="55">
        <v>0</v>
      </c>
      <c r="I796" s="55" t="e">
        <f>+(F796-E796)*#REF!</f>
        <v>#REF!</v>
      </c>
      <c r="J796" s="55">
        <v>0</v>
      </c>
      <c r="K796" s="55" t="e">
        <f>(H796-G796)*#REF!</f>
        <v>#REF!</v>
      </c>
      <c r="L796" s="55" t="e">
        <f t="shared" si="27"/>
        <v>#REF!</v>
      </c>
    </row>
    <row r="797" spans="1:12" ht="11.25" customHeight="1">
      <c r="A797" s="51">
        <v>42678</v>
      </c>
      <c r="B797" s="52" t="s">
        <v>493</v>
      </c>
      <c r="C797" s="52" t="s">
        <v>474</v>
      </c>
      <c r="D797" s="52">
        <v>620</v>
      </c>
      <c r="E797" s="53">
        <v>28</v>
      </c>
      <c r="F797" s="53">
        <v>29.5</v>
      </c>
      <c r="G797" s="53">
        <v>31</v>
      </c>
      <c r="H797" s="55">
        <v>32.5</v>
      </c>
      <c r="I797" s="55" t="e">
        <f>+(F797-E797)*#REF!</f>
        <v>#REF!</v>
      </c>
      <c r="J797" s="55" t="e">
        <f>(G797-F797)*#REF!</f>
        <v>#REF!</v>
      </c>
      <c r="K797" s="55" t="e">
        <f>(H797-G797)*#REF!</f>
        <v>#REF!</v>
      </c>
      <c r="L797" s="55" t="e">
        <f t="shared" si="27"/>
        <v>#REF!</v>
      </c>
    </row>
    <row r="798" spans="1:12" ht="11.25" customHeight="1">
      <c r="A798" s="51">
        <v>42678</v>
      </c>
      <c r="B798" s="52" t="s">
        <v>47</v>
      </c>
      <c r="C798" s="52" t="s">
        <v>474</v>
      </c>
      <c r="D798" s="52">
        <v>220</v>
      </c>
      <c r="E798" s="53">
        <v>11.65</v>
      </c>
      <c r="F798" s="53">
        <v>12</v>
      </c>
      <c r="G798" s="53">
        <v>12.35</v>
      </c>
      <c r="H798" s="55">
        <v>12.7</v>
      </c>
      <c r="I798" s="55" t="e">
        <f>+(F798-E798)*#REF!</f>
        <v>#REF!</v>
      </c>
      <c r="J798" s="55" t="e">
        <f>(G798-F798)*#REF!</f>
        <v>#REF!</v>
      </c>
      <c r="K798" s="55" t="e">
        <f>(H798-G798)*#REF!</f>
        <v>#REF!</v>
      </c>
      <c r="L798" s="55" t="e">
        <f t="shared" si="27"/>
        <v>#REF!</v>
      </c>
    </row>
    <row r="799" spans="1:12" ht="11.25" customHeight="1">
      <c r="A799" s="51">
        <v>42678</v>
      </c>
      <c r="B799" s="52" t="s">
        <v>47</v>
      </c>
      <c r="C799" s="52" t="s">
        <v>474</v>
      </c>
      <c r="D799" s="52">
        <v>220</v>
      </c>
      <c r="E799" s="53">
        <v>14.25</v>
      </c>
      <c r="F799" s="53">
        <v>14.6</v>
      </c>
      <c r="G799" s="53">
        <v>14.95</v>
      </c>
      <c r="H799" s="55">
        <v>15.3</v>
      </c>
      <c r="I799" s="55" t="e">
        <f>+(F799-E799)*#REF!</f>
        <v>#REF!</v>
      </c>
      <c r="J799" s="55" t="e">
        <f>(G799-F799)*#REF!</f>
        <v>#REF!</v>
      </c>
      <c r="K799" s="55" t="e">
        <f>(H799-G799)*#REF!</f>
        <v>#REF!</v>
      </c>
      <c r="L799" s="55" t="e">
        <f t="shared" si="27"/>
        <v>#REF!</v>
      </c>
    </row>
    <row r="800" spans="1:12" ht="11.25" customHeight="1">
      <c r="A800" s="51">
        <v>42678</v>
      </c>
      <c r="B800" s="52" t="s">
        <v>57</v>
      </c>
      <c r="C800" s="52" t="s">
        <v>474</v>
      </c>
      <c r="D800" s="52">
        <v>200</v>
      </c>
      <c r="E800" s="53">
        <v>9.85</v>
      </c>
      <c r="F800" s="53">
        <v>10.55</v>
      </c>
      <c r="G800" s="53">
        <v>11.25</v>
      </c>
      <c r="H800" s="55">
        <v>11.95</v>
      </c>
      <c r="I800" s="55" t="e">
        <f>+(F800-E800)*#REF!</f>
        <v>#REF!</v>
      </c>
      <c r="J800" s="55" t="e">
        <f>(G800-F800)*#REF!</f>
        <v>#REF!</v>
      </c>
      <c r="K800" s="55" t="e">
        <f>(H800-G800)*#REF!</f>
        <v>#REF!</v>
      </c>
      <c r="L800" s="55" t="e">
        <f t="shared" si="27"/>
        <v>#REF!</v>
      </c>
    </row>
    <row r="801" spans="1:12" ht="11.25" customHeight="1">
      <c r="A801" s="51">
        <v>42678</v>
      </c>
      <c r="B801" s="52" t="s">
        <v>83</v>
      </c>
      <c r="C801" s="52" t="s">
        <v>474</v>
      </c>
      <c r="D801" s="52">
        <v>410</v>
      </c>
      <c r="E801" s="53">
        <v>20.75</v>
      </c>
      <c r="F801" s="53">
        <v>21.75</v>
      </c>
      <c r="G801" s="53">
        <v>22.75</v>
      </c>
      <c r="H801" s="55">
        <v>23.75</v>
      </c>
      <c r="I801" s="55" t="e">
        <f>+(F801-E801)*#REF!</f>
        <v>#REF!</v>
      </c>
      <c r="J801" s="55" t="e">
        <f>(G801-F801)*#REF!</f>
        <v>#REF!</v>
      </c>
      <c r="K801" s="55" t="e">
        <f>(H801-G801)*#REF!</f>
        <v>#REF!</v>
      </c>
      <c r="L801" s="55" t="e">
        <f t="shared" si="27"/>
        <v>#REF!</v>
      </c>
    </row>
    <row r="802" spans="1:12" ht="11.25" customHeight="1">
      <c r="A802" s="51">
        <v>42678</v>
      </c>
      <c r="B802" s="52" t="s">
        <v>460</v>
      </c>
      <c r="C802" s="52" t="s">
        <v>474</v>
      </c>
      <c r="D802" s="52">
        <v>240</v>
      </c>
      <c r="E802" s="53">
        <v>10.1</v>
      </c>
      <c r="F802" s="53">
        <v>8.8000000000000007</v>
      </c>
      <c r="G802" s="53">
        <v>0</v>
      </c>
      <c r="H802" s="55">
        <v>0</v>
      </c>
      <c r="I802" s="66" t="e">
        <f>+(F802-E802)*#REF!</f>
        <v>#REF!</v>
      </c>
      <c r="J802" s="55">
        <v>0</v>
      </c>
      <c r="K802" s="55" t="e">
        <f>(H802-G802)*#REF!</f>
        <v>#REF!</v>
      </c>
      <c r="L802" s="66" t="e">
        <f t="shared" si="27"/>
        <v>#REF!</v>
      </c>
    </row>
    <row r="803" spans="1:12" ht="11.25" customHeight="1">
      <c r="A803" s="51">
        <v>42677</v>
      </c>
      <c r="B803" s="52" t="s">
        <v>45</v>
      </c>
      <c r="C803" s="52" t="s">
        <v>474</v>
      </c>
      <c r="D803" s="52">
        <v>155</v>
      </c>
      <c r="E803" s="53">
        <v>12.8</v>
      </c>
      <c r="F803" s="53">
        <v>13.4</v>
      </c>
      <c r="G803" s="53">
        <v>14</v>
      </c>
      <c r="H803" s="55">
        <v>14.6</v>
      </c>
      <c r="I803" s="55" t="e">
        <f>+(F803-E803)*#REF!</f>
        <v>#REF!</v>
      </c>
      <c r="J803" s="55" t="e">
        <f>(G803-F803)*#REF!</f>
        <v>#REF!</v>
      </c>
      <c r="K803" s="55" t="e">
        <f>(H803-G803)*#REF!</f>
        <v>#REF!</v>
      </c>
      <c r="L803" s="55" t="e">
        <f t="shared" si="27"/>
        <v>#REF!</v>
      </c>
    </row>
    <row r="804" spans="1:12" ht="11.25" customHeight="1">
      <c r="A804" s="51">
        <v>42677</v>
      </c>
      <c r="B804" s="52" t="s">
        <v>41</v>
      </c>
      <c r="C804" s="52" t="s">
        <v>474</v>
      </c>
      <c r="D804" s="52">
        <v>1080</v>
      </c>
      <c r="E804" s="53">
        <v>55</v>
      </c>
      <c r="F804" s="53">
        <v>59</v>
      </c>
      <c r="G804" s="53">
        <v>63</v>
      </c>
      <c r="H804" s="55">
        <v>67</v>
      </c>
      <c r="I804" s="55" t="e">
        <f>+(F804-E804)*#REF!</f>
        <v>#REF!</v>
      </c>
      <c r="J804" s="55" t="e">
        <f>(G804-F804)*#REF!</f>
        <v>#REF!</v>
      </c>
      <c r="K804" s="55" t="e">
        <f>(H804-G804)*#REF!</f>
        <v>#REF!</v>
      </c>
      <c r="L804" s="55" t="e">
        <f t="shared" si="27"/>
        <v>#REF!</v>
      </c>
    </row>
    <row r="805" spans="1:12" ht="11.25" customHeight="1">
      <c r="A805" s="51">
        <v>42677</v>
      </c>
      <c r="B805" s="52" t="s">
        <v>518</v>
      </c>
      <c r="C805" s="52" t="s">
        <v>474</v>
      </c>
      <c r="D805" s="52">
        <v>4000</v>
      </c>
      <c r="E805" s="53">
        <v>16.100000000000001</v>
      </c>
      <c r="F805" s="53">
        <v>17.100000000000001</v>
      </c>
      <c r="G805" s="53">
        <v>18.100000000000001</v>
      </c>
      <c r="H805" s="55">
        <v>0</v>
      </c>
      <c r="I805" s="55" t="e">
        <f>+(F805-E805)*#REF!</f>
        <v>#REF!</v>
      </c>
      <c r="J805" s="55" t="e">
        <f>(G805-F805)*#REF!</f>
        <v>#REF!</v>
      </c>
      <c r="K805" s="55">
        <v>0</v>
      </c>
      <c r="L805" s="55" t="e">
        <f t="shared" si="27"/>
        <v>#REF!</v>
      </c>
    </row>
    <row r="806" spans="1:12" ht="11.25" customHeight="1">
      <c r="A806" s="51">
        <v>42677</v>
      </c>
      <c r="B806" s="52" t="s">
        <v>482</v>
      </c>
      <c r="C806" s="52" t="s">
        <v>474</v>
      </c>
      <c r="D806" s="52">
        <v>215</v>
      </c>
      <c r="E806" s="53">
        <v>14</v>
      </c>
      <c r="F806" s="53">
        <v>14.35</v>
      </c>
      <c r="G806" s="53">
        <v>0</v>
      </c>
      <c r="H806" s="55">
        <v>0</v>
      </c>
      <c r="I806" s="55" t="e">
        <f>+(F806-E806)*#REF!</f>
        <v>#REF!</v>
      </c>
      <c r="J806" s="55">
        <v>0</v>
      </c>
      <c r="K806" s="55">
        <v>0</v>
      </c>
      <c r="L806" s="55" t="e">
        <f t="shared" si="27"/>
        <v>#REF!</v>
      </c>
    </row>
    <row r="807" spans="1:12" ht="11.25" customHeight="1">
      <c r="A807" s="51">
        <v>42677</v>
      </c>
      <c r="B807" s="52" t="s">
        <v>443</v>
      </c>
      <c r="C807" s="52" t="s">
        <v>474</v>
      </c>
      <c r="D807" s="52">
        <v>90</v>
      </c>
      <c r="E807" s="53">
        <v>4.55</v>
      </c>
      <c r="F807" s="53">
        <v>4.8499999999999996</v>
      </c>
      <c r="G807" s="53">
        <v>0</v>
      </c>
      <c r="H807" s="55">
        <v>0</v>
      </c>
      <c r="I807" s="55" t="e">
        <f>+(F807-E807)*#REF!</f>
        <v>#REF!</v>
      </c>
      <c r="J807" s="55">
        <v>0</v>
      </c>
      <c r="K807" s="55">
        <v>0</v>
      </c>
      <c r="L807" s="55" t="e">
        <f t="shared" si="27"/>
        <v>#REF!</v>
      </c>
    </row>
    <row r="808" spans="1:12" ht="11.25" customHeight="1">
      <c r="A808" s="51">
        <v>42677</v>
      </c>
      <c r="B808" s="52" t="s">
        <v>528</v>
      </c>
      <c r="C808" s="52" t="s">
        <v>474</v>
      </c>
      <c r="D808" s="52">
        <v>3350</v>
      </c>
      <c r="E808" s="53">
        <v>98.85</v>
      </c>
      <c r="F808" s="53">
        <v>105.45</v>
      </c>
      <c r="G808" s="53">
        <v>0</v>
      </c>
      <c r="H808" s="55">
        <v>0</v>
      </c>
      <c r="I808" s="55" t="e">
        <f>+(F808-E808)*#REF!</f>
        <v>#REF!</v>
      </c>
      <c r="J808" s="55">
        <v>0</v>
      </c>
      <c r="K808" s="55">
        <v>0</v>
      </c>
      <c r="L808" s="55" t="e">
        <f t="shared" si="27"/>
        <v>#REF!</v>
      </c>
    </row>
    <row r="809" spans="1:12" ht="11.25" customHeight="1">
      <c r="A809" s="51">
        <v>42677</v>
      </c>
      <c r="B809" s="52" t="s">
        <v>21</v>
      </c>
      <c r="C809" s="52" t="s">
        <v>474</v>
      </c>
      <c r="D809" s="52">
        <v>145</v>
      </c>
      <c r="E809" s="53">
        <v>6.75</v>
      </c>
      <c r="F809" s="53">
        <v>6.75</v>
      </c>
      <c r="G809" s="53">
        <v>0</v>
      </c>
      <c r="H809" s="55">
        <v>0</v>
      </c>
      <c r="I809" s="55" t="e">
        <f>+(F809-E809)*#REF!</f>
        <v>#REF!</v>
      </c>
      <c r="J809" s="55">
        <v>0</v>
      </c>
      <c r="K809" s="55" t="e">
        <f>(H809-G809)*#REF!</f>
        <v>#REF!</v>
      </c>
      <c r="L809" s="55" t="e">
        <f t="shared" si="27"/>
        <v>#REF!</v>
      </c>
    </row>
    <row r="810" spans="1:12" ht="11.25" customHeight="1">
      <c r="A810" s="51">
        <v>42676</v>
      </c>
      <c r="B810" s="52" t="s">
        <v>446</v>
      </c>
      <c r="C810" s="52" t="s">
        <v>474</v>
      </c>
      <c r="D810" s="52">
        <v>210</v>
      </c>
      <c r="E810" s="53">
        <v>12.6</v>
      </c>
      <c r="F810" s="53">
        <v>12.95</v>
      </c>
      <c r="G810" s="53">
        <v>13.3</v>
      </c>
      <c r="H810" s="55">
        <v>13.65</v>
      </c>
      <c r="I810" s="55" t="e">
        <f>+(F810-E810)*#REF!</f>
        <v>#REF!</v>
      </c>
      <c r="J810" s="55" t="e">
        <f>(G810-F810)*#REF!</f>
        <v>#REF!</v>
      </c>
      <c r="K810" s="55" t="e">
        <f>(H810-G810)*#REF!</f>
        <v>#REF!</v>
      </c>
      <c r="L810" s="55" t="e">
        <f t="shared" si="27"/>
        <v>#REF!</v>
      </c>
    </row>
    <row r="811" spans="1:12" ht="11.25" customHeight="1">
      <c r="A811" s="51">
        <v>42676</v>
      </c>
      <c r="B811" s="52" t="s">
        <v>45</v>
      </c>
      <c r="C811" s="52" t="s">
        <v>474</v>
      </c>
      <c r="D811" s="52">
        <v>150</v>
      </c>
      <c r="E811" s="53">
        <v>9</v>
      </c>
      <c r="F811" s="53">
        <v>9.6</v>
      </c>
      <c r="G811" s="53">
        <v>10.199999999999999</v>
      </c>
      <c r="H811" s="55">
        <v>10.8</v>
      </c>
      <c r="I811" s="55" t="e">
        <f>+(F811-E811)*#REF!</f>
        <v>#REF!</v>
      </c>
      <c r="J811" s="55" t="e">
        <f>(G811-F811)*#REF!</f>
        <v>#REF!</v>
      </c>
      <c r="K811" s="55" t="e">
        <f>(H811-G811)*#REF!</f>
        <v>#REF!</v>
      </c>
      <c r="L811" s="55" t="e">
        <f t="shared" si="27"/>
        <v>#REF!</v>
      </c>
    </row>
    <row r="812" spans="1:12" ht="11.25" customHeight="1">
      <c r="A812" s="51">
        <v>42676</v>
      </c>
      <c r="B812" s="52" t="s">
        <v>82</v>
      </c>
      <c r="C812" s="52" t="s">
        <v>474</v>
      </c>
      <c r="D812" s="52">
        <v>920</v>
      </c>
      <c r="E812" s="53">
        <v>31.25</v>
      </c>
      <c r="F812" s="53">
        <v>33</v>
      </c>
      <c r="G812" s="53">
        <v>0</v>
      </c>
      <c r="H812" s="55">
        <v>0</v>
      </c>
      <c r="I812" s="55" t="e">
        <f>+(F812-E812)*#REF!</f>
        <v>#REF!</v>
      </c>
      <c r="J812" s="55">
        <v>0</v>
      </c>
      <c r="K812" s="55" t="e">
        <f>(H812-G812)*#REF!</f>
        <v>#REF!</v>
      </c>
      <c r="L812" s="55" t="e">
        <f t="shared" si="27"/>
        <v>#REF!</v>
      </c>
    </row>
    <row r="813" spans="1:12" ht="11.25" customHeight="1">
      <c r="A813" s="51">
        <v>42676</v>
      </c>
      <c r="B813" s="52" t="s">
        <v>140</v>
      </c>
      <c r="C813" s="52" t="s">
        <v>474</v>
      </c>
      <c r="D813" s="52">
        <v>240</v>
      </c>
      <c r="E813" s="53">
        <v>11</v>
      </c>
      <c r="F813" s="53">
        <v>11.45</v>
      </c>
      <c r="G813" s="53">
        <v>0</v>
      </c>
      <c r="H813" s="55">
        <v>0</v>
      </c>
      <c r="I813" s="55" t="e">
        <f>+(F813-E813)*#REF!</f>
        <v>#REF!</v>
      </c>
      <c r="J813" s="55">
        <v>0</v>
      </c>
      <c r="K813" s="55" t="e">
        <f>(H813-G813)*#REF!</f>
        <v>#REF!</v>
      </c>
      <c r="L813" s="55" t="e">
        <f t="shared" si="27"/>
        <v>#REF!</v>
      </c>
    </row>
    <row r="814" spans="1:12" ht="11.25" customHeight="1">
      <c r="A814" s="51">
        <v>42675</v>
      </c>
      <c r="B814" s="52" t="s">
        <v>45</v>
      </c>
      <c r="C814" s="52" t="s">
        <v>474</v>
      </c>
      <c r="D814" s="52">
        <v>150</v>
      </c>
      <c r="E814" s="53">
        <v>8.5</v>
      </c>
      <c r="F814" s="53">
        <v>9.1</v>
      </c>
      <c r="G814" s="53">
        <v>9.6999999999999993</v>
      </c>
      <c r="H814" s="55">
        <v>10.3</v>
      </c>
      <c r="I814" s="55" t="e">
        <f>+(F814-E814)*#REF!</f>
        <v>#REF!</v>
      </c>
      <c r="J814" s="55" t="e">
        <f>(G814-F814)*#REF!</f>
        <v>#REF!</v>
      </c>
      <c r="K814" s="55" t="e">
        <f>(H814-G814)*#REF!</f>
        <v>#REF!</v>
      </c>
      <c r="L814" s="55" t="e">
        <f t="shared" si="27"/>
        <v>#REF!</v>
      </c>
    </row>
    <row r="815" spans="1:12" ht="11.25" customHeight="1">
      <c r="A815" s="51">
        <v>42675</v>
      </c>
      <c r="B815" s="52" t="s">
        <v>140</v>
      </c>
      <c r="C815" s="52" t="s">
        <v>474</v>
      </c>
      <c r="D815" s="52">
        <v>230</v>
      </c>
      <c r="E815" s="53">
        <v>13.8</v>
      </c>
      <c r="F815" s="53">
        <v>14.4</v>
      </c>
      <c r="G815" s="53">
        <v>15</v>
      </c>
      <c r="H815" s="55">
        <v>15.6</v>
      </c>
      <c r="I815" s="55" t="e">
        <f>+(F815-E815)*#REF!</f>
        <v>#REF!</v>
      </c>
      <c r="J815" s="55" t="e">
        <f>(G815-F815)*#REF!</f>
        <v>#REF!</v>
      </c>
      <c r="K815" s="55" t="e">
        <f>(H815-G815)*#REF!</f>
        <v>#REF!</v>
      </c>
      <c r="L815" s="55" t="e">
        <f t="shared" si="27"/>
        <v>#REF!</v>
      </c>
    </row>
    <row r="816" spans="1:12" ht="11.25" customHeight="1">
      <c r="A816" s="51">
        <v>42675</v>
      </c>
      <c r="B816" s="52" t="s">
        <v>446</v>
      </c>
      <c r="C816" s="52" t="s">
        <v>474</v>
      </c>
      <c r="D816" s="52">
        <v>210</v>
      </c>
      <c r="E816" s="53">
        <v>13.6</v>
      </c>
      <c r="F816" s="53">
        <v>13.95</v>
      </c>
      <c r="G816" s="53">
        <v>14.3</v>
      </c>
      <c r="H816" s="55">
        <v>14.65</v>
      </c>
      <c r="I816" s="55" t="e">
        <f>+(F816-E816)*#REF!</f>
        <v>#REF!</v>
      </c>
      <c r="J816" s="55" t="e">
        <f>(G816-F816)*#REF!</f>
        <v>#REF!</v>
      </c>
      <c r="K816" s="55" t="e">
        <f>(H816-G816)*#REF!</f>
        <v>#REF!</v>
      </c>
      <c r="L816" s="55" t="e">
        <f t="shared" si="27"/>
        <v>#REF!</v>
      </c>
    </row>
    <row r="817" spans="1:12" ht="11.25" customHeight="1">
      <c r="A817" s="51">
        <v>42675</v>
      </c>
      <c r="B817" s="52" t="s">
        <v>446</v>
      </c>
      <c r="C817" s="52" t="s">
        <v>474</v>
      </c>
      <c r="D817" s="52">
        <v>210</v>
      </c>
      <c r="E817" s="53">
        <v>11.8</v>
      </c>
      <c r="F817" s="53">
        <v>12.1</v>
      </c>
      <c r="G817" s="53">
        <v>12.4</v>
      </c>
      <c r="H817" s="55">
        <v>12.7</v>
      </c>
      <c r="I817" s="55" t="e">
        <f>+(F817-E817)*#REF!</f>
        <v>#REF!</v>
      </c>
      <c r="J817" s="55" t="e">
        <f>(G817-F817)*#REF!</f>
        <v>#REF!</v>
      </c>
      <c r="K817" s="55" t="e">
        <f>(H817-G817)*#REF!</f>
        <v>#REF!</v>
      </c>
      <c r="L817" s="55" t="e">
        <f t="shared" ref="L817:L880" si="28">+I817+J817+K817</f>
        <v>#REF!</v>
      </c>
    </row>
    <row r="818" spans="1:12" ht="11.25" customHeight="1">
      <c r="A818" s="51">
        <v>42675</v>
      </c>
      <c r="B818" s="52" t="s">
        <v>446</v>
      </c>
      <c r="C818" s="52" t="s">
        <v>474</v>
      </c>
      <c r="D818" s="52">
        <v>200</v>
      </c>
      <c r="E818" s="53">
        <v>16</v>
      </c>
      <c r="F818" s="53">
        <v>16.3</v>
      </c>
      <c r="G818" s="53">
        <v>16.600000000000001</v>
      </c>
      <c r="H818" s="55">
        <v>16.899999999999999</v>
      </c>
      <c r="I818" s="55" t="e">
        <f>+(F818-E818)*#REF!</f>
        <v>#REF!</v>
      </c>
      <c r="J818" s="55" t="e">
        <f>(G818-F818)*#REF!</f>
        <v>#REF!</v>
      </c>
      <c r="K818" s="55" t="e">
        <f>(H818-G818)*#REF!</f>
        <v>#REF!</v>
      </c>
      <c r="L818" s="55" t="e">
        <f t="shared" si="28"/>
        <v>#REF!</v>
      </c>
    </row>
    <row r="819" spans="1:12" ht="11.25" customHeight="1">
      <c r="A819" s="51">
        <v>42675</v>
      </c>
      <c r="B819" s="52" t="s">
        <v>446</v>
      </c>
      <c r="C819" s="52" t="s">
        <v>474</v>
      </c>
      <c r="D819" s="52">
        <v>200</v>
      </c>
      <c r="E819" s="53">
        <v>14.5</v>
      </c>
      <c r="F819" s="53">
        <v>14.8</v>
      </c>
      <c r="G819" s="53">
        <v>15.1</v>
      </c>
      <c r="H819" s="55">
        <v>15.4</v>
      </c>
      <c r="I819" s="55" t="e">
        <f>+(F819-E819)*#REF!</f>
        <v>#REF!</v>
      </c>
      <c r="J819" s="55" t="e">
        <f>(G819-F819)*#REF!</f>
        <v>#REF!</v>
      </c>
      <c r="K819" s="55" t="e">
        <f>(H819-G819)*#REF!</f>
        <v>#REF!</v>
      </c>
      <c r="L819" s="55" t="e">
        <f t="shared" si="28"/>
        <v>#REF!</v>
      </c>
    </row>
    <row r="820" spans="1:12" ht="11.25" customHeight="1">
      <c r="A820" s="51">
        <v>42675</v>
      </c>
      <c r="B820" s="52" t="s">
        <v>446</v>
      </c>
      <c r="C820" s="52" t="s">
        <v>474</v>
      </c>
      <c r="D820" s="52">
        <v>200</v>
      </c>
      <c r="E820" s="53">
        <v>12</v>
      </c>
      <c r="F820" s="53">
        <v>12.3</v>
      </c>
      <c r="G820" s="53">
        <v>12.6</v>
      </c>
      <c r="H820" s="55">
        <v>12.9</v>
      </c>
      <c r="I820" s="55" t="e">
        <f>+(F820-E820)*#REF!</f>
        <v>#REF!</v>
      </c>
      <c r="J820" s="55" t="e">
        <f>(G820-F820)*#REF!</f>
        <v>#REF!</v>
      </c>
      <c r="K820" s="55" t="e">
        <f>(H820-G820)*#REF!</f>
        <v>#REF!</v>
      </c>
      <c r="L820" s="55" t="e">
        <f t="shared" si="28"/>
        <v>#REF!</v>
      </c>
    </row>
    <row r="821" spans="1:12" ht="11.25" customHeight="1">
      <c r="A821" s="51">
        <v>42675</v>
      </c>
      <c r="B821" s="52" t="s">
        <v>284</v>
      </c>
      <c r="C821" s="52" t="s">
        <v>474</v>
      </c>
      <c r="D821" s="52">
        <v>870</v>
      </c>
      <c r="E821" s="53">
        <v>30</v>
      </c>
      <c r="F821" s="53">
        <v>30</v>
      </c>
      <c r="G821" s="53">
        <v>0</v>
      </c>
      <c r="H821" s="55">
        <v>0</v>
      </c>
      <c r="I821" s="55" t="e">
        <f>+(F821-E821)*#REF!</f>
        <v>#REF!</v>
      </c>
      <c r="J821" s="55">
        <v>0</v>
      </c>
      <c r="K821" s="55" t="e">
        <f>(H821-G821)*#REF!</f>
        <v>#REF!</v>
      </c>
      <c r="L821" s="55" t="e">
        <f t="shared" si="28"/>
        <v>#REF!</v>
      </c>
    </row>
    <row r="822" spans="1:12" ht="11.25" customHeight="1">
      <c r="A822" s="51">
        <v>42671</v>
      </c>
      <c r="B822" s="52" t="s">
        <v>16</v>
      </c>
      <c r="C822" s="52" t="s">
        <v>474</v>
      </c>
      <c r="D822" s="52">
        <v>550</v>
      </c>
      <c r="E822" s="53">
        <v>23.1</v>
      </c>
      <c r="F822" s="53">
        <v>24.1</v>
      </c>
      <c r="G822" s="53">
        <v>25.1</v>
      </c>
      <c r="H822" s="55">
        <v>26.1</v>
      </c>
      <c r="I822" s="55" t="e">
        <f>+(F822-E822)*#REF!</f>
        <v>#REF!</v>
      </c>
      <c r="J822" s="55" t="e">
        <f>(G822-F822)*#REF!</f>
        <v>#REF!</v>
      </c>
      <c r="K822" s="55" t="e">
        <f>(H822-G822)*#REF!</f>
        <v>#REF!</v>
      </c>
      <c r="L822" s="55" t="e">
        <f t="shared" si="28"/>
        <v>#REF!</v>
      </c>
    </row>
    <row r="823" spans="1:12" ht="11.25" customHeight="1">
      <c r="A823" s="51">
        <v>42671</v>
      </c>
      <c r="B823" s="52" t="s">
        <v>35</v>
      </c>
      <c r="C823" s="52" t="s">
        <v>474</v>
      </c>
      <c r="D823" s="52">
        <v>80</v>
      </c>
      <c r="E823" s="53">
        <v>4.9000000000000004</v>
      </c>
      <c r="F823" s="53">
        <v>5.15</v>
      </c>
      <c r="G823" s="53">
        <v>5.4</v>
      </c>
      <c r="H823" s="55">
        <v>5.65</v>
      </c>
      <c r="I823" s="55" t="e">
        <f>+(F823-E823)*#REF!</f>
        <v>#REF!</v>
      </c>
      <c r="J823" s="55" t="e">
        <f>(G823-F823)*#REF!</f>
        <v>#REF!</v>
      </c>
      <c r="K823" s="55" t="e">
        <f>(H823-G823)*#REF!</f>
        <v>#REF!</v>
      </c>
      <c r="L823" s="55" t="e">
        <f t="shared" si="28"/>
        <v>#REF!</v>
      </c>
    </row>
    <row r="824" spans="1:12" ht="11.25" customHeight="1">
      <c r="A824" s="51">
        <v>42671</v>
      </c>
      <c r="B824" s="52" t="s">
        <v>493</v>
      </c>
      <c r="C824" s="52" t="s">
        <v>474</v>
      </c>
      <c r="D824" s="52">
        <v>640</v>
      </c>
      <c r="E824" s="53">
        <v>25.05</v>
      </c>
      <c r="F824" s="53">
        <v>26.55</v>
      </c>
      <c r="G824" s="53">
        <v>28.05</v>
      </c>
      <c r="H824" s="55">
        <v>29.55</v>
      </c>
      <c r="I824" s="55" t="e">
        <f>+(F824-E824)*#REF!</f>
        <v>#REF!</v>
      </c>
      <c r="J824" s="55" t="e">
        <f>(G824-F824)*#REF!</f>
        <v>#REF!</v>
      </c>
      <c r="K824" s="55" t="e">
        <f>(H824-G824)*#REF!</f>
        <v>#REF!</v>
      </c>
      <c r="L824" s="55" t="e">
        <f t="shared" si="28"/>
        <v>#REF!</v>
      </c>
    </row>
    <row r="825" spans="1:12" ht="11.25" customHeight="1">
      <c r="A825" s="51">
        <v>42671</v>
      </c>
      <c r="B825" s="52" t="s">
        <v>482</v>
      </c>
      <c r="C825" s="52" t="s">
        <v>474</v>
      </c>
      <c r="D825" s="52">
        <v>200</v>
      </c>
      <c r="E825" s="53">
        <v>10.050000000000001</v>
      </c>
      <c r="F825" s="53">
        <v>10.4</v>
      </c>
      <c r="G825" s="53">
        <v>0</v>
      </c>
      <c r="H825" s="55">
        <v>0</v>
      </c>
      <c r="I825" s="55" t="e">
        <f>+(F825-E825)*#REF!</f>
        <v>#REF!</v>
      </c>
      <c r="J825" s="55">
        <v>0</v>
      </c>
      <c r="K825" s="55">
        <v>0</v>
      </c>
      <c r="L825" s="55" t="e">
        <f t="shared" si="28"/>
        <v>#REF!</v>
      </c>
    </row>
    <row r="826" spans="1:12" ht="11.25" customHeight="1">
      <c r="A826" s="51">
        <v>42671</v>
      </c>
      <c r="B826" s="52" t="s">
        <v>74</v>
      </c>
      <c r="C826" s="52" t="s">
        <v>474</v>
      </c>
      <c r="D826" s="52">
        <v>140</v>
      </c>
      <c r="E826" s="53">
        <v>8.9</v>
      </c>
      <c r="F826" s="53">
        <v>9.1999999999999993</v>
      </c>
      <c r="G826" s="53">
        <v>0</v>
      </c>
      <c r="H826" s="55">
        <v>0</v>
      </c>
      <c r="I826" s="55" t="e">
        <f>+(F826-E826)*#REF!</f>
        <v>#REF!</v>
      </c>
      <c r="J826" s="55">
        <v>0</v>
      </c>
      <c r="K826" s="55">
        <v>0</v>
      </c>
      <c r="L826" s="55" t="e">
        <f t="shared" si="28"/>
        <v>#REF!</v>
      </c>
    </row>
    <row r="827" spans="1:12" ht="11.25" customHeight="1">
      <c r="A827" s="51">
        <v>42671</v>
      </c>
      <c r="B827" s="52" t="s">
        <v>529</v>
      </c>
      <c r="C827" s="52" t="s">
        <v>474</v>
      </c>
      <c r="D827" s="52">
        <v>190</v>
      </c>
      <c r="E827" s="53">
        <v>10.9</v>
      </c>
      <c r="F827" s="53">
        <v>10.9</v>
      </c>
      <c r="G827" s="53">
        <v>0</v>
      </c>
      <c r="H827" s="55">
        <v>0</v>
      </c>
      <c r="I827" s="55" t="e">
        <f>+(F827-E827)*#REF!</f>
        <v>#REF!</v>
      </c>
      <c r="J827" s="55">
        <v>0</v>
      </c>
      <c r="K827" s="55" t="e">
        <f>(H827-G827)*#REF!</f>
        <v>#REF!</v>
      </c>
      <c r="L827" s="55" t="e">
        <f t="shared" si="28"/>
        <v>#REF!</v>
      </c>
    </row>
    <row r="828" spans="1:12" ht="11.25" customHeight="1">
      <c r="A828" s="51">
        <v>42671</v>
      </c>
      <c r="B828" s="52" t="s">
        <v>206</v>
      </c>
      <c r="C828" s="52" t="s">
        <v>474</v>
      </c>
      <c r="D828" s="52">
        <v>280</v>
      </c>
      <c r="E828" s="53">
        <v>12.8</v>
      </c>
      <c r="F828" s="53">
        <v>11.6</v>
      </c>
      <c r="G828" s="53">
        <v>0</v>
      </c>
      <c r="H828" s="55">
        <v>0</v>
      </c>
      <c r="I828" s="66" t="e">
        <f>+(F828-E828)*#REF!</f>
        <v>#REF!</v>
      </c>
      <c r="J828" s="55">
        <v>0</v>
      </c>
      <c r="K828" s="55" t="e">
        <f>(H828-G828)*#REF!</f>
        <v>#REF!</v>
      </c>
      <c r="L828" s="66" t="e">
        <f t="shared" si="28"/>
        <v>#REF!</v>
      </c>
    </row>
    <row r="829" spans="1:12" ht="11.25" customHeight="1">
      <c r="A829" s="51">
        <v>42670</v>
      </c>
      <c r="B829" s="52" t="s">
        <v>530</v>
      </c>
      <c r="C829" s="52" t="s">
        <v>474</v>
      </c>
      <c r="D829" s="52">
        <v>1300</v>
      </c>
      <c r="E829" s="53">
        <v>57.25</v>
      </c>
      <c r="F829" s="53">
        <v>60.25</v>
      </c>
      <c r="G829" s="53">
        <v>63.25</v>
      </c>
      <c r="H829" s="55">
        <v>0</v>
      </c>
      <c r="I829" s="55" t="e">
        <f>+(F829-E829)*#REF!</f>
        <v>#REF!</v>
      </c>
      <c r="J829" s="55" t="e">
        <f>(G829-F829)*#REF!</f>
        <v>#REF!</v>
      </c>
      <c r="K829" s="55">
        <v>0</v>
      </c>
      <c r="L829" s="55" t="e">
        <f t="shared" si="28"/>
        <v>#REF!</v>
      </c>
    </row>
    <row r="830" spans="1:12" ht="11.25" customHeight="1">
      <c r="A830" s="51">
        <v>42670</v>
      </c>
      <c r="B830" s="52" t="s">
        <v>455</v>
      </c>
      <c r="C830" s="52" t="s">
        <v>474</v>
      </c>
      <c r="D830" s="52">
        <v>95</v>
      </c>
      <c r="E830" s="53">
        <v>2.9</v>
      </c>
      <c r="F830" s="53">
        <v>3.2</v>
      </c>
      <c r="G830" s="53">
        <v>3.5</v>
      </c>
      <c r="H830" s="55">
        <v>0</v>
      </c>
      <c r="I830" s="55" t="e">
        <f>+(F830-E830)*#REF!</f>
        <v>#REF!</v>
      </c>
      <c r="J830" s="55" t="e">
        <f>(G830-F830)*#REF!</f>
        <v>#REF!</v>
      </c>
      <c r="K830" s="55">
        <v>0</v>
      </c>
      <c r="L830" s="55" t="e">
        <f t="shared" si="28"/>
        <v>#REF!</v>
      </c>
    </row>
    <row r="831" spans="1:12" ht="11.25" customHeight="1">
      <c r="A831" s="51">
        <v>42670</v>
      </c>
      <c r="B831" s="52" t="s">
        <v>125</v>
      </c>
      <c r="C831" s="52" t="s">
        <v>474</v>
      </c>
      <c r="D831" s="52">
        <v>240</v>
      </c>
      <c r="E831" s="53">
        <v>3.8</v>
      </c>
      <c r="F831" s="53">
        <v>3.8</v>
      </c>
      <c r="G831" s="53">
        <v>0</v>
      </c>
      <c r="H831" s="55">
        <v>0</v>
      </c>
      <c r="I831" s="55" t="e">
        <f>+(F831-E831)*#REF!</f>
        <v>#REF!</v>
      </c>
      <c r="J831" s="55">
        <v>0</v>
      </c>
      <c r="K831" s="55" t="e">
        <f>(H831-G831)*#REF!</f>
        <v>#REF!</v>
      </c>
      <c r="L831" s="55" t="e">
        <f t="shared" si="28"/>
        <v>#REF!</v>
      </c>
    </row>
    <row r="832" spans="1:12" ht="11.25" customHeight="1">
      <c r="A832" s="51">
        <v>42669</v>
      </c>
      <c r="B832" s="52" t="s">
        <v>21</v>
      </c>
      <c r="C832" s="52" t="s">
        <v>474</v>
      </c>
      <c r="D832" s="52">
        <v>150</v>
      </c>
      <c r="E832" s="53">
        <v>4.9000000000000004</v>
      </c>
      <c r="F832" s="53">
        <v>5.3</v>
      </c>
      <c r="G832" s="53">
        <v>5.7</v>
      </c>
      <c r="H832" s="55">
        <v>0</v>
      </c>
      <c r="I832" s="55" t="e">
        <f>+(F832-E832)*#REF!</f>
        <v>#REF!</v>
      </c>
      <c r="J832" s="55" t="e">
        <f>(G832-F832)*#REF!</f>
        <v>#REF!</v>
      </c>
      <c r="K832" s="55">
        <v>0</v>
      </c>
      <c r="L832" s="55" t="e">
        <f t="shared" si="28"/>
        <v>#REF!</v>
      </c>
    </row>
    <row r="833" spans="1:12" ht="11.25" customHeight="1">
      <c r="A833" s="51">
        <v>42669</v>
      </c>
      <c r="B833" s="52" t="s">
        <v>31</v>
      </c>
      <c r="C833" s="52" t="s">
        <v>474</v>
      </c>
      <c r="D833" s="52">
        <v>400</v>
      </c>
      <c r="E833" s="53">
        <v>11.75</v>
      </c>
      <c r="F833" s="53">
        <v>12.75</v>
      </c>
      <c r="G833" s="53">
        <v>13.75</v>
      </c>
      <c r="H833" s="55">
        <v>0</v>
      </c>
      <c r="I833" s="55" t="e">
        <f>+(F833-E833)*#REF!</f>
        <v>#REF!</v>
      </c>
      <c r="J833" s="55" t="e">
        <f>(G833-F833)*#REF!</f>
        <v>#REF!</v>
      </c>
      <c r="K833" s="55">
        <v>0</v>
      </c>
      <c r="L833" s="55" t="e">
        <f t="shared" si="28"/>
        <v>#REF!</v>
      </c>
    </row>
    <row r="834" spans="1:12" ht="11.25" customHeight="1">
      <c r="A834" s="51">
        <v>42669</v>
      </c>
      <c r="B834" s="52" t="s">
        <v>482</v>
      </c>
      <c r="C834" s="52" t="s">
        <v>474</v>
      </c>
      <c r="D834" s="52">
        <v>200</v>
      </c>
      <c r="E834" s="53">
        <v>6</v>
      </c>
      <c r="F834" s="53">
        <v>6.35</v>
      </c>
      <c r="G834" s="53">
        <v>0</v>
      </c>
      <c r="H834" s="55">
        <v>0</v>
      </c>
      <c r="I834" s="55" t="e">
        <f>+(F834-E834)*#REF!</f>
        <v>#REF!</v>
      </c>
      <c r="J834" s="55">
        <v>0</v>
      </c>
      <c r="K834" s="55">
        <v>0</v>
      </c>
      <c r="L834" s="55" t="e">
        <f t="shared" si="28"/>
        <v>#REF!</v>
      </c>
    </row>
    <row r="835" spans="1:12" ht="11.25" customHeight="1">
      <c r="A835" s="51">
        <v>42669</v>
      </c>
      <c r="B835" s="52" t="s">
        <v>531</v>
      </c>
      <c r="C835" s="52" t="s">
        <v>474</v>
      </c>
      <c r="D835" s="52">
        <v>310</v>
      </c>
      <c r="E835" s="53">
        <v>12.6</v>
      </c>
      <c r="F835" s="53">
        <v>13.9</v>
      </c>
      <c r="G835" s="53">
        <v>0</v>
      </c>
      <c r="H835" s="55">
        <v>0</v>
      </c>
      <c r="I835" s="55" t="e">
        <f>+(F835-E835)*#REF!</f>
        <v>#REF!</v>
      </c>
      <c r="J835" s="55">
        <v>0</v>
      </c>
      <c r="K835" s="55">
        <v>0</v>
      </c>
      <c r="L835" s="55" t="e">
        <f t="shared" si="28"/>
        <v>#REF!</v>
      </c>
    </row>
    <row r="836" spans="1:12" ht="11.25" customHeight="1">
      <c r="A836" s="51">
        <v>42669</v>
      </c>
      <c r="B836" s="52" t="s">
        <v>525</v>
      </c>
      <c r="C836" s="52" t="s">
        <v>474</v>
      </c>
      <c r="D836" s="52">
        <v>80</v>
      </c>
      <c r="E836" s="53">
        <v>2.35</v>
      </c>
      <c r="F836" s="53">
        <v>2.35</v>
      </c>
      <c r="G836" s="53">
        <v>0</v>
      </c>
      <c r="H836" s="55">
        <v>0</v>
      </c>
      <c r="I836" s="55" t="e">
        <f>+(F836-E836)*#REF!</f>
        <v>#REF!</v>
      </c>
      <c r="J836" s="55">
        <v>0</v>
      </c>
      <c r="K836" s="55" t="e">
        <f>(H836-G836)*#REF!</f>
        <v>#REF!</v>
      </c>
      <c r="L836" s="55" t="e">
        <f t="shared" si="28"/>
        <v>#REF!</v>
      </c>
    </row>
    <row r="837" spans="1:12" ht="11.25" customHeight="1">
      <c r="A837" s="51">
        <v>42668</v>
      </c>
      <c r="B837" s="52" t="s">
        <v>532</v>
      </c>
      <c r="C837" s="52" t="s">
        <v>474</v>
      </c>
      <c r="D837" s="52">
        <v>205</v>
      </c>
      <c r="E837" s="53">
        <v>6.15</v>
      </c>
      <c r="F837" s="53">
        <v>6.5</v>
      </c>
      <c r="G837" s="53">
        <v>6.85</v>
      </c>
      <c r="H837" s="55">
        <v>7.2</v>
      </c>
      <c r="I837" s="55" t="e">
        <f>+(F837-E837)*#REF!</f>
        <v>#REF!</v>
      </c>
      <c r="J837" s="55" t="e">
        <f>(G837-F837)*#REF!</f>
        <v>#REF!</v>
      </c>
      <c r="K837" s="55" t="e">
        <f>(H837-G837)*#REF!</f>
        <v>#REF!</v>
      </c>
      <c r="L837" s="55" t="e">
        <f t="shared" si="28"/>
        <v>#REF!</v>
      </c>
    </row>
    <row r="838" spans="1:12" ht="11.25" customHeight="1">
      <c r="A838" s="51">
        <v>42668</v>
      </c>
      <c r="B838" s="52" t="s">
        <v>31</v>
      </c>
      <c r="C838" s="52" t="s">
        <v>474</v>
      </c>
      <c r="D838" s="52">
        <v>380</v>
      </c>
      <c r="E838" s="53">
        <v>18.600000000000001</v>
      </c>
      <c r="F838" s="53">
        <v>19.600000000000001</v>
      </c>
      <c r="G838" s="53">
        <v>20.6</v>
      </c>
      <c r="H838" s="55">
        <v>21.6</v>
      </c>
      <c r="I838" s="55" t="e">
        <f>+(F838-E838)*#REF!</f>
        <v>#REF!</v>
      </c>
      <c r="J838" s="55" t="e">
        <f>(G838-F838)*#REF!</f>
        <v>#REF!</v>
      </c>
      <c r="K838" s="55" t="e">
        <f>(H838-G838)*#REF!</f>
        <v>#REF!</v>
      </c>
      <c r="L838" s="55" t="e">
        <f t="shared" si="28"/>
        <v>#REF!</v>
      </c>
    </row>
    <row r="839" spans="1:12" ht="11.25" customHeight="1">
      <c r="A839" s="51">
        <v>42668</v>
      </c>
      <c r="B839" s="52" t="s">
        <v>514</v>
      </c>
      <c r="C839" s="52" t="s">
        <v>474</v>
      </c>
      <c r="D839" s="52">
        <v>145</v>
      </c>
      <c r="E839" s="53">
        <v>2.5</v>
      </c>
      <c r="F839" s="53">
        <v>3</v>
      </c>
      <c r="G839" s="53">
        <v>0</v>
      </c>
      <c r="H839" s="55">
        <v>0</v>
      </c>
      <c r="I839" s="55" t="e">
        <f>+(F839-E839)*#REF!</f>
        <v>#REF!</v>
      </c>
      <c r="J839" s="55">
        <v>0</v>
      </c>
      <c r="K839" s="55">
        <v>0</v>
      </c>
      <c r="L839" s="55" t="e">
        <f t="shared" si="28"/>
        <v>#REF!</v>
      </c>
    </row>
    <row r="840" spans="1:12" ht="11.25" customHeight="1">
      <c r="A840" s="51">
        <v>42668</v>
      </c>
      <c r="B840" s="52" t="s">
        <v>61</v>
      </c>
      <c r="C840" s="52" t="s">
        <v>474</v>
      </c>
      <c r="D840" s="52">
        <v>410</v>
      </c>
      <c r="E840" s="53">
        <v>11.25</v>
      </c>
      <c r="F840" s="53">
        <v>12.25</v>
      </c>
      <c r="G840" s="53">
        <v>0</v>
      </c>
      <c r="H840" s="55">
        <v>0</v>
      </c>
      <c r="I840" s="55" t="e">
        <f>+(F840-E840)*#REF!</f>
        <v>#REF!</v>
      </c>
      <c r="J840" s="55">
        <v>0</v>
      </c>
      <c r="K840" s="55">
        <v>0</v>
      </c>
      <c r="L840" s="55" t="e">
        <f t="shared" si="28"/>
        <v>#REF!</v>
      </c>
    </row>
    <row r="841" spans="1:12" ht="11.25" customHeight="1">
      <c r="A841" s="51">
        <v>42668</v>
      </c>
      <c r="B841" s="52" t="s">
        <v>455</v>
      </c>
      <c r="C841" s="52" t="s">
        <v>474</v>
      </c>
      <c r="D841" s="52">
        <v>95</v>
      </c>
      <c r="E841" s="53">
        <v>4.5</v>
      </c>
      <c r="F841" s="53">
        <v>3.6</v>
      </c>
      <c r="G841" s="53">
        <v>0</v>
      </c>
      <c r="H841" s="55">
        <v>0</v>
      </c>
      <c r="I841" s="66" t="e">
        <f>+(F841-E841)*#REF!</f>
        <v>#REF!</v>
      </c>
      <c r="J841" s="55">
        <v>0</v>
      </c>
      <c r="K841" s="55" t="e">
        <f>(H841-G841)*#REF!</f>
        <v>#REF!</v>
      </c>
      <c r="L841" s="66" t="e">
        <f t="shared" si="28"/>
        <v>#REF!</v>
      </c>
    </row>
    <row r="842" spans="1:12" ht="11.25" customHeight="1">
      <c r="A842" s="51">
        <v>42667</v>
      </c>
      <c r="B842" s="52" t="s">
        <v>459</v>
      </c>
      <c r="C842" s="52" t="s">
        <v>474</v>
      </c>
      <c r="D842" s="52">
        <v>100</v>
      </c>
      <c r="E842" s="53">
        <v>7.25</v>
      </c>
      <c r="F842" s="53">
        <v>7.5</v>
      </c>
      <c r="G842" s="53">
        <v>0</v>
      </c>
      <c r="H842" s="54">
        <v>0</v>
      </c>
      <c r="I842" s="55" t="e">
        <f>+(F842-E842)*#REF!</f>
        <v>#REF!</v>
      </c>
      <c r="J842" s="55">
        <v>0</v>
      </c>
      <c r="K842" s="55">
        <v>0</v>
      </c>
      <c r="L842" s="55" t="e">
        <f t="shared" si="28"/>
        <v>#REF!</v>
      </c>
    </row>
    <row r="843" spans="1:12" ht="11.25" customHeight="1">
      <c r="A843" s="51">
        <v>42667</v>
      </c>
      <c r="B843" s="52" t="s">
        <v>155</v>
      </c>
      <c r="C843" s="52" t="s">
        <v>474</v>
      </c>
      <c r="D843" s="52">
        <v>125</v>
      </c>
      <c r="E843" s="53">
        <v>5.6</v>
      </c>
      <c r="F843" s="53">
        <v>5.95</v>
      </c>
      <c r="G843" s="53">
        <v>0</v>
      </c>
      <c r="H843" s="54">
        <v>0</v>
      </c>
      <c r="I843" s="55" t="e">
        <f>+(F843-E843)*#REF!</f>
        <v>#REF!</v>
      </c>
      <c r="J843" s="55">
        <v>0</v>
      </c>
      <c r="K843" s="55">
        <v>0</v>
      </c>
      <c r="L843" s="55" t="e">
        <f t="shared" si="28"/>
        <v>#REF!</v>
      </c>
    </row>
    <row r="844" spans="1:12" ht="11.25" customHeight="1">
      <c r="A844" s="51">
        <v>42667</v>
      </c>
      <c r="B844" s="52" t="s">
        <v>441</v>
      </c>
      <c r="C844" s="52" t="s">
        <v>474</v>
      </c>
      <c r="D844" s="52">
        <v>290</v>
      </c>
      <c r="E844" s="53">
        <v>9</v>
      </c>
      <c r="F844" s="53">
        <v>9.8000000000000007</v>
      </c>
      <c r="G844" s="53">
        <v>0</v>
      </c>
      <c r="H844" s="54">
        <v>0</v>
      </c>
      <c r="I844" s="55" t="e">
        <f>+(F844-E844)*#REF!</f>
        <v>#REF!</v>
      </c>
      <c r="J844" s="55">
        <v>0</v>
      </c>
      <c r="K844" s="55">
        <v>0</v>
      </c>
      <c r="L844" s="55" t="e">
        <f t="shared" si="28"/>
        <v>#REF!</v>
      </c>
    </row>
    <row r="845" spans="1:12" ht="11.25" customHeight="1">
      <c r="A845" s="51">
        <v>42667</v>
      </c>
      <c r="B845" s="52" t="s">
        <v>488</v>
      </c>
      <c r="C845" s="52" t="s">
        <v>474</v>
      </c>
      <c r="D845" s="52">
        <v>90</v>
      </c>
      <c r="E845" s="53">
        <v>4.4000000000000004</v>
      </c>
      <c r="F845" s="53">
        <v>4.6500000000000004</v>
      </c>
      <c r="G845" s="53">
        <v>0</v>
      </c>
      <c r="H845" s="54">
        <v>0</v>
      </c>
      <c r="I845" s="55" t="e">
        <f>+(F845-E845)*#REF!</f>
        <v>#REF!</v>
      </c>
      <c r="J845" s="55">
        <v>0</v>
      </c>
      <c r="K845" s="55">
        <v>0</v>
      </c>
      <c r="L845" s="55" t="e">
        <f t="shared" si="28"/>
        <v>#REF!</v>
      </c>
    </row>
    <row r="846" spans="1:12" ht="11.25" customHeight="1">
      <c r="A846" s="51">
        <v>42667</v>
      </c>
      <c r="B846" s="52" t="s">
        <v>11</v>
      </c>
      <c r="C846" s="52" t="s">
        <v>474</v>
      </c>
      <c r="D846" s="52">
        <v>75</v>
      </c>
      <c r="E846" s="53">
        <v>3.35</v>
      </c>
      <c r="F846" s="53">
        <v>3.5</v>
      </c>
      <c r="G846" s="53">
        <v>0</v>
      </c>
      <c r="H846" s="54">
        <v>0</v>
      </c>
      <c r="I846" s="55" t="e">
        <f>+(F846-E846)*#REF!</f>
        <v>#REF!</v>
      </c>
      <c r="J846" s="55">
        <v>0</v>
      </c>
      <c r="K846" s="55">
        <v>0</v>
      </c>
      <c r="L846" s="55" t="e">
        <f t="shared" si="28"/>
        <v>#REF!</v>
      </c>
    </row>
    <row r="847" spans="1:12" ht="11.25" customHeight="1">
      <c r="A847" s="51">
        <v>42667</v>
      </c>
      <c r="B847" s="52" t="s">
        <v>452</v>
      </c>
      <c r="C847" s="52" t="s">
        <v>474</v>
      </c>
      <c r="D847" s="52">
        <v>270</v>
      </c>
      <c r="E847" s="53">
        <v>15</v>
      </c>
      <c r="F847" s="53">
        <v>15</v>
      </c>
      <c r="G847" s="53">
        <v>0</v>
      </c>
      <c r="H847" s="54">
        <v>0</v>
      </c>
      <c r="I847" s="55" t="e">
        <f>+(F847-E847)*#REF!</f>
        <v>#REF!</v>
      </c>
      <c r="J847" s="55">
        <v>0</v>
      </c>
      <c r="K847" s="55" t="e">
        <f>(H847-G847)*#REF!</f>
        <v>#REF!</v>
      </c>
      <c r="L847" s="55" t="e">
        <f t="shared" si="28"/>
        <v>#REF!</v>
      </c>
    </row>
    <row r="848" spans="1:12" ht="11.25" customHeight="1">
      <c r="A848" s="51">
        <v>42664</v>
      </c>
      <c r="B848" s="52" t="s">
        <v>82</v>
      </c>
      <c r="C848" s="52" t="s">
        <v>474</v>
      </c>
      <c r="D848" s="52">
        <v>1000</v>
      </c>
      <c r="E848" s="53">
        <v>28</v>
      </c>
      <c r="F848" s="53">
        <v>30</v>
      </c>
      <c r="G848" s="53">
        <v>32</v>
      </c>
      <c r="H848" s="54">
        <v>0</v>
      </c>
      <c r="I848" s="54" t="e">
        <f>+(F848-E848)*#REF!</f>
        <v>#REF!</v>
      </c>
      <c r="J848" s="54" t="e">
        <f>(G848-F848)*#REF!</f>
        <v>#REF!</v>
      </c>
      <c r="K848" s="54">
        <v>0</v>
      </c>
      <c r="L848" s="54" t="e">
        <f t="shared" si="28"/>
        <v>#REF!</v>
      </c>
    </row>
    <row r="849" spans="1:12" ht="11.25" customHeight="1">
      <c r="A849" s="51">
        <v>42664</v>
      </c>
      <c r="B849" s="52" t="s">
        <v>222</v>
      </c>
      <c r="C849" s="52" t="s">
        <v>474</v>
      </c>
      <c r="D849" s="52">
        <v>390</v>
      </c>
      <c r="E849" s="53">
        <v>7.4</v>
      </c>
      <c r="F849" s="53">
        <v>8.1</v>
      </c>
      <c r="G849" s="53">
        <v>0</v>
      </c>
      <c r="H849" s="54">
        <v>0</v>
      </c>
      <c r="I849" s="55" t="e">
        <f>+(F849-E849)*#REF!</f>
        <v>#REF!</v>
      </c>
      <c r="J849" s="55">
        <v>0</v>
      </c>
      <c r="K849" s="55">
        <v>0</v>
      </c>
      <c r="L849" s="55" t="e">
        <f t="shared" si="28"/>
        <v>#REF!</v>
      </c>
    </row>
    <row r="850" spans="1:12" ht="11.25" customHeight="1">
      <c r="A850" s="51">
        <v>42664</v>
      </c>
      <c r="B850" s="52" t="s">
        <v>91</v>
      </c>
      <c r="C850" s="52" t="s">
        <v>474</v>
      </c>
      <c r="D850" s="52">
        <v>460</v>
      </c>
      <c r="E850" s="53">
        <v>23.4</v>
      </c>
      <c r="F850" s="53">
        <v>25.4</v>
      </c>
      <c r="G850" s="53">
        <v>0</v>
      </c>
      <c r="H850" s="54">
        <v>0</v>
      </c>
      <c r="I850" s="55" t="e">
        <f>+(F850-E850)*#REF!</f>
        <v>#REF!</v>
      </c>
      <c r="J850" s="55">
        <v>0</v>
      </c>
      <c r="K850" s="55">
        <v>0</v>
      </c>
      <c r="L850" s="55" t="e">
        <f t="shared" si="28"/>
        <v>#REF!</v>
      </c>
    </row>
    <row r="851" spans="1:12" ht="11.25" customHeight="1">
      <c r="A851" s="51">
        <v>42664</v>
      </c>
      <c r="B851" s="52" t="s">
        <v>21</v>
      </c>
      <c r="C851" s="52" t="s">
        <v>474</v>
      </c>
      <c r="D851" s="52">
        <v>150</v>
      </c>
      <c r="E851" s="53">
        <v>8</v>
      </c>
      <c r="F851" s="53">
        <v>8.35</v>
      </c>
      <c r="G851" s="53">
        <v>0</v>
      </c>
      <c r="H851" s="54">
        <v>0</v>
      </c>
      <c r="I851" s="55" t="e">
        <f>+(F851-E851)*#REF!</f>
        <v>#REF!</v>
      </c>
      <c r="J851" s="55">
        <v>0</v>
      </c>
      <c r="K851" s="55">
        <v>0</v>
      </c>
      <c r="L851" s="55" t="e">
        <f t="shared" si="28"/>
        <v>#REF!</v>
      </c>
    </row>
    <row r="852" spans="1:12" ht="11.25" customHeight="1">
      <c r="A852" s="51">
        <v>42664</v>
      </c>
      <c r="B852" s="52" t="s">
        <v>452</v>
      </c>
      <c r="C852" s="52" t="s">
        <v>474</v>
      </c>
      <c r="D852" s="52">
        <v>270</v>
      </c>
      <c r="E852" s="53">
        <v>11.1</v>
      </c>
      <c r="F852" s="53">
        <v>11.8</v>
      </c>
      <c r="G852" s="53">
        <v>0</v>
      </c>
      <c r="H852" s="54">
        <v>0</v>
      </c>
      <c r="I852" s="55" t="e">
        <f>+(F852-E852)*#REF!</f>
        <v>#REF!</v>
      </c>
      <c r="J852" s="55">
        <v>0</v>
      </c>
      <c r="K852" s="55">
        <v>0</v>
      </c>
      <c r="L852" s="55" t="e">
        <f t="shared" si="28"/>
        <v>#REF!</v>
      </c>
    </row>
    <row r="853" spans="1:12" ht="11.25" customHeight="1">
      <c r="A853" s="51">
        <v>42663</v>
      </c>
      <c r="B853" s="52" t="s">
        <v>482</v>
      </c>
      <c r="C853" s="52" t="s">
        <v>474</v>
      </c>
      <c r="D853" s="52">
        <v>200</v>
      </c>
      <c r="E853" s="53">
        <v>5.9</v>
      </c>
      <c r="F853" s="53">
        <v>6.25</v>
      </c>
      <c r="G853" s="53">
        <v>6.6</v>
      </c>
      <c r="H853" s="55">
        <v>6.95</v>
      </c>
      <c r="I853" s="55" t="e">
        <f>+(F853-E853)*#REF!</f>
        <v>#REF!</v>
      </c>
      <c r="J853" s="55" t="e">
        <f>(G853-F853)*#REF!</f>
        <v>#REF!</v>
      </c>
      <c r="K853" s="55" t="e">
        <f>(H853-G853)*#REF!</f>
        <v>#REF!</v>
      </c>
      <c r="L853" s="55" t="e">
        <f t="shared" si="28"/>
        <v>#REF!</v>
      </c>
    </row>
    <row r="854" spans="1:12" ht="11.25" customHeight="1">
      <c r="A854" s="51">
        <v>42663</v>
      </c>
      <c r="B854" s="52" t="s">
        <v>14</v>
      </c>
      <c r="C854" s="52" t="s">
        <v>474</v>
      </c>
      <c r="D854" s="52">
        <v>140</v>
      </c>
      <c r="E854" s="53">
        <v>7.9</v>
      </c>
      <c r="F854" s="53">
        <v>8.6</v>
      </c>
      <c r="G854" s="53">
        <v>9.3000000000000007</v>
      </c>
      <c r="H854" s="55">
        <v>10</v>
      </c>
      <c r="I854" s="55" t="e">
        <f>+(F854-E854)*#REF!</f>
        <v>#REF!</v>
      </c>
      <c r="J854" s="55" t="e">
        <f>(G854-F854)*#REF!</f>
        <v>#REF!</v>
      </c>
      <c r="K854" s="55" t="e">
        <f>(H854-G854)*#REF!</f>
        <v>#REF!</v>
      </c>
      <c r="L854" s="55" t="e">
        <f t="shared" si="28"/>
        <v>#REF!</v>
      </c>
    </row>
    <row r="855" spans="1:12" ht="11.25" customHeight="1">
      <c r="A855" s="51">
        <v>42663</v>
      </c>
      <c r="B855" s="52" t="s">
        <v>452</v>
      </c>
      <c r="C855" s="52" t="s">
        <v>474</v>
      </c>
      <c r="D855" s="52">
        <v>260</v>
      </c>
      <c r="E855" s="53">
        <v>12.15</v>
      </c>
      <c r="F855" s="53">
        <v>12.95</v>
      </c>
      <c r="G855" s="53">
        <v>13.75</v>
      </c>
      <c r="H855" s="55">
        <v>14.55</v>
      </c>
      <c r="I855" s="55" t="e">
        <f>+(F855-E855)*#REF!</f>
        <v>#REF!</v>
      </c>
      <c r="J855" s="55" t="e">
        <f>(G855-F855)*#REF!</f>
        <v>#REF!</v>
      </c>
      <c r="K855" s="55" t="e">
        <f>(H855-G855)*#REF!</f>
        <v>#REF!</v>
      </c>
      <c r="L855" s="55" t="e">
        <f t="shared" si="28"/>
        <v>#REF!</v>
      </c>
    </row>
    <row r="856" spans="1:12" ht="11.25" customHeight="1">
      <c r="A856" s="51">
        <v>42663</v>
      </c>
      <c r="B856" s="52" t="s">
        <v>74</v>
      </c>
      <c r="C856" s="52" t="s">
        <v>474</v>
      </c>
      <c r="D856" s="52">
        <v>140</v>
      </c>
      <c r="E856" s="53">
        <v>6.6</v>
      </c>
      <c r="F856" s="53">
        <v>6.9</v>
      </c>
      <c r="G856" s="53">
        <v>0</v>
      </c>
      <c r="H856" s="55">
        <v>0</v>
      </c>
      <c r="I856" s="55" t="e">
        <f>+(F856-E856)*#REF!</f>
        <v>#REF!</v>
      </c>
      <c r="J856" s="55">
        <v>0</v>
      </c>
      <c r="K856" s="55">
        <v>0</v>
      </c>
      <c r="L856" s="55" t="e">
        <f t="shared" si="28"/>
        <v>#REF!</v>
      </c>
    </row>
    <row r="857" spans="1:12" ht="11.25" customHeight="1">
      <c r="A857" s="51">
        <v>42663</v>
      </c>
      <c r="B857" s="52" t="s">
        <v>16</v>
      </c>
      <c r="C857" s="52" t="s">
        <v>474</v>
      </c>
      <c r="D857" s="52">
        <v>540</v>
      </c>
      <c r="E857" s="53">
        <v>15</v>
      </c>
      <c r="F857" s="53">
        <v>16</v>
      </c>
      <c r="G857" s="53">
        <v>0</v>
      </c>
      <c r="H857" s="55">
        <v>0</v>
      </c>
      <c r="I857" s="55" t="e">
        <f>+(F857-E857)*#REF!</f>
        <v>#REF!</v>
      </c>
      <c r="J857" s="55">
        <v>0</v>
      </c>
      <c r="K857" s="55">
        <v>0</v>
      </c>
      <c r="L857" s="55" t="e">
        <f t="shared" si="28"/>
        <v>#REF!</v>
      </c>
    </row>
    <row r="858" spans="1:12" ht="11.25" customHeight="1">
      <c r="A858" s="51">
        <v>42663</v>
      </c>
      <c r="B858" s="52" t="s">
        <v>21</v>
      </c>
      <c r="C858" s="52" t="s">
        <v>474</v>
      </c>
      <c r="D858" s="52">
        <v>150</v>
      </c>
      <c r="E858" s="53">
        <v>5.7</v>
      </c>
      <c r="F858" s="53">
        <v>5.7</v>
      </c>
      <c r="G858" s="53">
        <v>0</v>
      </c>
      <c r="H858" s="55">
        <v>0</v>
      </c>
      <c r="I858" s="55" t="e">
        <f>+(F858-E858)*#REF!</f>
        <v>#REF!</v>
      </c>
      <c r="J858" s="55">
        <v>0</v>
      </c>
      <c r="K858" s="55" t="e">
        <f>(H858-G858)*#REF!</f>
        <v>#REF!</v>
      </c>
      <c r="L858" s="55" t="e">
        <f t="shared" si="28"/>
        <v>#REF!</v>
      </c>
    </row>
    <row r="859" spans="1:12" ht="11.25" customHeight="1">
      <c r="A859" s="51">
        <v>42662</v>
      </c>
      <c r="B859" s="52" t="s">
        <v>51</v>
      </c>
      <c r="C859" s="52" t="s">
        <v>474</v>
      </c>
      <c r="D859" s="52">
        <v>320</v>
      </c>
      <c r="E859" s="53">
        <v>12</v>
      </c>
      <c r="F859" s="53">
        <v>12.7</v>
      </c>
      <c r="G859" s="53">
        <v>13.4</v>
      </c>
      <c r="H859" s="55">
        <v>14.1</v>
      </c>
      <c r="I859" s="55" t="e">
        <f>+(F859-E859)*#REF!</f>
        <v>#REF!</v>
      </c>
      <c r="J859" s="55" t="e">
        <f>(G859-F859)*#REF!</f>
        <v>#REF!</v>
      </c>
      <c r="K859" s="55" t="e">
        <f>(H859-G859)*#REF!</f>
        <v>#REF!</v>
      </c>
      <c r="L859" s="55" t="e">
        <f t="shared" si="28"/>
        <v>#REF!</v>
      </c>
    </row>
    <row r="860" spans="1:12" ht="11.25" customHeight="1">
      <c r="A860" s="51">
        <v>42662</v>
      </c>
      <c r="B860" s="52" t="s">
        <v>11</v>
      </c>
      <c r="C860" s="52" t="s">
        <v>474</v>
      </c>
      <c r="D860" s="52">
        <v>70</v>
      </c>
      <c r="E860" s="53">
        <v>2.95</v>
      </c>
      <c r="F860" s="53">
        <v>3.2</v>
      </c>
      <c r="G860" s="53">
        <v>3.45</v>
      </c>
      <c r="H860" s="55">
        <v>3.7</v>
      </c>
      <c r="I860" s="55" t="e">
        <f>+(F860-E860)*#REF!</f>
        <v>#REF!</v>
      </c>
      <c r="J860" s="55" t="e">
        <f>(G860-F860)*#REF!</f>
        <v>#REF!</v>
      </c>
      <c r="K860" s="55" t="e">
        <f>(H860-G860)*#REF!</f>
        <v>#REF!</v>
      </c>
      <c r="L860" s="55" t="e">
        <f t="shared" si="28"/>
        <v>#REF!</v>
      </c>
    </row>
    <row r="861" spans="1:12" ht="11.25" customHeight="1">
      <c r="A861" s="51">
        <v>42662</v>
      </c>
      <c r="B861" s="52" t="s">
        <v>482</v>
      </c>
      <c r="C861" s="52" t="s">
        <v>474</v>
      </c>
      <c r="D861" s="52">
        <v>195</v>
      </c>
      <c r="E861" s="53">
        <v>8</v>
      </c>
      <c r="F861" s="53">
        <v>8.35</v>
      </c>
      <c r="G861" s="53">
        <v>8.6999999999999993</v>
      </c>
      <c r="H861" s="55">
        <v>0</v>
      </c>
      <c r="I861" s="55" t="e">
        <f>+(F861-E861)*#REF!</f>
        <v>#REF!</v>
      </c>
      <c r="J861" s="55" t="e">
        <f>(G861-F861)*#REF!</f>
        <v>#REF!</v>
      </c>
      <c r="K861" s="55">
        <v>0</v>
      </c>
      <c r="L861" s="55" t="e">
        <f t="shared" si="28"/>
        <v>#REF!</v>
      </c>
    </row>
    <row r="862" spans="1:12" ht="11.25" customHeight="1">
      <c r="A862" s="51">
        <v>42662</v>
      </c>
      <c r="B862" s="52" t="s">
        <v>533</v>
      </c>
      <c r="C862" s="52" t="s">
        <v>474</v>
      </c>
      <c r="D862" s="52">
        <v>400</v>
      </c>
      <c r="E862" s="53">
        <v>15.4</v>
      </c>
      <c r="F862" s="53">
        <v>16.100000000000001</v>
      </c>
      <c r="G862" s="53">
        <v>16.8</v>
      </c>
      <c r="H862" s="55">
        <v>0</v>
      </c>
      <c r="I862" s="55" t="e">
        <f>+(F862-E862)*#REF!</f>
        <v>#REF!</v>
      </c>
      <c r="J862" s="55" t="e">
        <f>(G862-F862)*#REF!</f>
        <v>#REF!</v>
      </c>
      <c r="K862" s="55">
        <v>0</v>
      </c>
      <c r="L862" s="55" t="e">
        <f t="shared" si="28"/>
        <v>#REF!</v>
      </c>
    </row>
    <row r="863" spans="1:12" ht="11.25" customHeight="1">
      <c r="A863" s="51">
        <v>42662</v>
      </c>
      <c r="B863" s="52" t="s">
        <v>522</v>
      </c>
      <c r="C863" s="52" t="s">
        <v>474</v>
      </c>
      <c r="D863" s="52">
        <v>100</v>
      </c>
      <c r="E863" s="53">
        <v>4.75</v>
      </c>
      <c r="F863" s="53">
        <v>4.95</v>
      </c>
      <c r="G863" s="53">
        <v>0</v>
      </c>
      <c r="H863" s="55">
        <v>0</v>
      </c>
      <c r="I863" s="55" t="e">
        <f>+(F863-E863)*#REF!</f>
        <v>#REF!</v>
      </c>
      <c r="J863" s="55">
        <v>0</v>
      </c>
      <c r="K863" s="55">
        <v>0</v>
      </c>
      <c r="L863" s="55" t="e">
        <f t="shared" si="28"/>
        <v>#REF!</v>
      </c>
    </row>
    <row r="864" spans="1:12" ht="11.25" customHeight="1">
      <c r="A864" s="51">
        <v>42662</v>
      </c>
      <c r="B864" s="52" t="s">
        <v>170</v>
      </c>
      <c r="C864" s="52" t="s">
        <v>474</v>
      </c>
      <c r="D864" s="52">
        <v>155</v>
      </c>
      <c r="E864" s="53">
        <v>5.5</v>
      </c>
      <c r="F864" s="53">
        <v>4.7</v>
      </c>
      <c r="G864" s="53">
        <v>0</v>
      </c>
      <c r="H864" s="55">
        <v>0</v>
      </c>
      <c r="I864" s="66" t="e">
        <f>+(F864-E864)*#REF!</f>
        <v>#REF!</v>
      </c>
      <c r="J864" s="55">
        <v>0</v>
      </c>
      <c r="K864" s="55" t="e">
        <f>(H864-G864)*#REF!</f>
        <v>#REF!</v>
      </c>
      <c r="L864" s="66" t="e">
        <f t="shared" si="28"/>
        <v>#REF!</v>
      </c>
    </row>
    <row r="865" spans="1:12" ht="11.25" customHeight="1">
      <c r="A865" s="51">
        <v>42661</v>
      </c>
      <c r="B865" s="52" t="s">
        <v>31</v>
      </c>
      <c r="C865" s="52" t="s">
        <v>474</v>
      </c>
      <c r="D865" s="52">
        <v>360</v>
      </c>
      <c r="E865" s="53">
        <v>10.25</v>
      </c>
      <c r="F865" s="53">
        <v>11.25</v>
      </c>
      <c r="G865" s="53">
        <v>12.25</v>
      </c>
      <c r="H865" s="54">
        <v>13.25</v>
      </c>
      <c r="I865" s="55" t="e">
        <f>+(F865-E865)*#REF!</f>
        <v>#REF!</v>
      </c>
      <c r="J865" s="55" t="e">
        <f>(G865-F865)*#REF!</f>
        <v>#REF!</v>
      </c>
      <c r="K865" s="55" t="e">
        <f>(H865-G865)*#REF!</f>
        <v>#REF!</v>
      </c>
      <c r="L865" s="55" t="e">
        <f t="shared" si="28"/>
        <v>#REF!</v>
      </c>
    </row>
    <row r="866" spans="1:12" ht="11.25" customHeight="1">
      <c r="A866" s="51">
        <v>42661</v>
      </c>
      <c r="B866" s="52" t="s">
        <v>61</v>
      </c>
      <c r="C866" s="52" t="s">
        <v>474</v>
      </c>
      <c r="D866" s="52">
        <v>400</v>
      </c>
      <c r="E866" s="53">
        <v>20.149999999999999</v>
      </c>
      <c r="F866" s="53">
        <v>21.15</v>
      </c>
      <c r="G866" s="53">
        <v>22.15</v>
      </c>
      <c r="H866" s="54">
        <v>23.15</v>
      </c>
      <c r="I866" s="55" t="e">
        <f>+(F866-E866)*#REF!</f>
        <v>#REF!</v>
      </c>
      <c r="J866" s="55" t="e">
        <f>(G866-F866)*#REF!</f>
        <v>#REF!</v>
      </c>
      <c r="K866" s="55" t="e">
        <f>(H866-G866)*#REF!</f>
        <v>#REF!</v>
      </c>
      <c r="L866" s="55" t="e">
        <f t="shared" si="28"/>
        <v>#REF!</v>
      </c>
    </row>
    <row r="867" spans="1:12" ht="11.25" customHeight="1">
      <c r="A867" s="51">
        <v>42661</v>
      </c>
      <c r="B867" s="52" t="s">
        <v>49</v>
      </c>
      <c r="C867" s="52" t="s">
        <v>474</v>
      </c>
      <c r="D867" s="52">
        <v>155</v>
      </c>
      <c r="E867" s="53">
        <v>6.3</v>
      </c>
      <c r="F867" s="53">
        <v>6.6</v>
      </c>
      <c r="G867" s="53">
        <v>6.9</v>
      </c>
      <c r="H867" s="54">
        <v>0</v>
      </c>
      <c r="I867" s="54" t="e">
        <f>+(F867-E867)*#REF!</f>
        <v>#REF!</v>
      </c>
      <c r="J867" s="54" t="e">
        <f>(G867-F867)*#REF!</f>
        <v>#REF!</v>
      </c>
      <c r="K867" s="54">
        <v>0</v>
      </c>
      <c r="L867" s="54" t="e">
        <f t="shared" si="28"/>
        <v>#REF!</v>
      </c>
    </row>
    <row r="868" spans="1:12" ht="11.25" customHeight="1">
      <c r="A868" s="51">
        <v>42661</v>
      </c>
      <c r="B868" s="52" t="s">
        <v>51</v>
      </c>
      <c r="C868" s="52" t="s">
        <v>474</v>
      </c>
      <c r="D868" s="52">
        <v>300</v>
      </c>
      <c r="E868" s="53">
        <v>17</v>
      </c>
      <c r="F868" s="53">
        <v>17.7</v>
      </c>
      <c r="G868" s="53">
        <v>0</v>
      </c>
      <c r="H868" s="54">
        <v>0</v>
      </c>
      <c r="I868" s="55" t="e">
        <f>+(F868-E868)*#REF!</f>
        <v>#REF!</v>
      </c>
      <c r="J868" s="55">
        <v>0</v>
      </c>
      <c r="K868" s="55">
        <v>0</v>
      </c>
      <c r="L868" s="55" t="e">
        <f t="shared" si="28"/>
        <v>#REF!</v>
      </c>
    </row>
    <row r="869" spans="1:12" ht="11.25" customHeight="1">
      <c r="A869" s="51">
        <v>42661</v>
      </c>
      <c r="B869" s="52" t="s">
        <v>457</v>
      </c>
      <c r="C869" s="52" t="s">
        <v>474</v>
      </c>
      <c r="D869" s="52">
        <v>390</v>
      </c>
      <c r="E869" s="53">
        <v>12.15</v>
      </c>
      <c r="F869" s="53">
        <v>13.15</v>
      </c>
      <c r="G869" s="53">
        <v>0</v>
      </c>
      <c r="H869" s="54">
        <v>0</v>
      </c>
      <c r="I869" s="55" t="e">
        <f>+(F869-E869)*#REF!</f>
        <v>#REF!</v>
      </c>
      <c r="J869" s="55">
        <v>0</v>
      </c>
      <c r="K869" s="55">
        <v>0</v>
      </c>
      <c r="L869" s="55" t="e">
        <f t="shared" si="28"/>
        <v>#REF!</v>
      </c>
    </row>
    <row r="870" spans="1:12" ht="11.25" customHeight="1">
      <c r="A870" s="51">
        <v>42660</v>
      </c>
      <c r="B870" s="52" t="s">
        <v>534</v>
      </c>
      <c r="C870" s="52" t="s">
        <v>474</v>
      </c>
      <c r="D870" s="52">
        <v>125</v>
      </c>
      <c r="E870" s="53">
        <v>5.05</v>
      </c>
      <c r="F870" s="53">
        <v>5.5</v>
      </c>
      <c r="G870" s="53">
        <v>5.95</v>
      </c>
      <c r="H870" s="55">
        <v>6.4</v>
      </c>
      <c r="I870" s="55" t="e">
        <f>+(F870-E870)*#REF!</f>
        <v>#REF!</v>
      </c>
      <c r="J870" s="55" t="e">
        <f>(G870-F870)*#REF!</f>
        <v>#REF!</v>
      </c>
      <c r="K870" s="55" t="e">
        <f>(H870-G870)*#REF!</f>
        <v>#REF!</v>
      </c>
      <c r="L870" s="55" t="e">
        <f t="shared" si="28"/>
        <v>#REF!</v>
      </c>
    </row>
    <row r="871" spans="1:12" ht="11.25" customHeight="1">
      <c r="A871" s="51">
        <v>42660</v>
      </c>
      <c r="B871" s="52" t="s">
        <v>452</v>
      </c>
      <c r="C871" s="52" t="s">
        <v>474</v>
      </c>
      <c r="D871" s="52">
        <v>240</v>
      </c>
      <c r="E871" s="53">
        <v>12.4</v>
      </c>
      <c r="F871" s="53">
        <v>13.2</v>
      </c>
      <c r="G871" s="53">
        <v>14</v>
      </c>
      <c r="H871" s="55">
        <v>14.8</v>
      </c>
      <c r="I871" s="55" t="e">
        <f>+(F871-E871)*#REF!</f>
        <v>#REF!</v>
      </c>
      <c r="J871" s="55" t="e">
        <f>(G871-F871)*#REF!</f>
        <v>#REF!</v>
      </c>
      <c r="K871" s="55" t="e">
        <f>(H871-G871)*#REF!</f>
        <v>#REF!</v>
      </c>
      <c r="L871" s="55" t="e">
        <f t="shared" si="28"/>
        <v>#REF!</v>
      </c>
    </row>
    <row r="872" spans="1:12" ht="11.25" customHeight="1">
      <c r="A872" s="51">
        <v>42660</v>
      </c>
      <c r="B872" s="52" t="s">
        <v>69</v>
      </c>
      <c r="C872" s="52" t="s">
        <v>474</v>
      </c>
      <c r="D872" s="52">
        <v>250</v>
      </c>
      <c r="E872" s="53">
        <v>7.85</v>
      </c>
      <c r="F872" s="53">
        <v>8.5500000000000007</v>
      </c>
      <c r="G872" s="53">
        <v>0</v>
      </c>
      <c r="H872" s="55">
        <v>0</v>
      </c>
      <c r="I872" s="55" t="e">
        <f>+(F872-E872)*#REF!</f>
        <v>#REF!</v>
      </c>
      <c r="J872" s="55">
        <v>0</v>
      </c>
      <c r="K872" s="55">
        <v>0</v>
      </c>
      <c r="L872" s="55" t="e">
        <f t="shared" si="28"/>
        <v>#REF!</v>
      </c>
    </row>
    <row r="873" spans="1:12" ht="11.25" customHeight="1">
      <c r="A873" s="51">
        <v>42660</v>
      </c>
      <c r="B873" s="52" t="s">
        <v>31</v>
      </c>
      <c r="C873" s="52" t="s">
        <v>474</v>
      </c>
      <c r="D873" s="52">
        <v>350</v>
      </c>
      <c r="E873" s="53">
        <v>12.65</v>
      </c>
      <c r="F873" s="53">
        <v>13.65</v>
      </c>
      <c r="G873" s="53">
        <v>0</v>
      </c>
      <c r="H873" s="55">
        <v>0</v>
      </c>
      <c r="I873" s="55" t="e">
        <f>+(F873-E873)*#REF!</f>
        <v>#REF!</v>
      </c>
      <c r="J873" s="55">
        <v>0</v>
      </c>
      <c r="K873" s="55">
        <v>0</v>
      </c>
      <c r="L873" s="55" t="e">
        <f t="shared" si="28"/>
        <v>#REF!</v>
      </c>
    </row>
    <row r="874" spans="1:12" ht="11.25" customHeight="1">
      <c r="A874" s="51">
        <v>42660</v>
      </c>
      <c r="B874" s="52" t="s">
        <v>26</v>
      </c>
      <c r="C874" s="52" t="s">
        <v>474</v>
      </c>
      <c r="D874" s="52">
        <v>150</v>
      </c>
      <c r="E874" s="53">
        <v>6</v>
      </c>
      <c r="F874" s="53">
        <v>6.4</v>
      </c>
      <c r="G874" s="53">
        <v>0</v>
      </c>
      <c r="H874" s="55">
        <v>0</v>
      </c>
      <c r="I874" s="55" t="e">
        <f>+(F874-E874)*#REF!</f>
        <v>#REF!</v>
      </c>
      <c r="J874" s="55">
        <v>0</v>
      </c>
      <c r="K874" s="55">
        <v>0</v>
      </c>
      <c r="L874" s="55" t="e">
        <f t="shared" si="28"/>
        <v>#REF!</v>
      </c>
    </row>
    <row r="875" spans="1:12" ht="11.25" customHeight="1">
      <c r="A875" s="51">
        <v>42660</v>
      </c>
      <c r="B875" s="52" t="s">
        <v>493</v>
      </c>
      <c r="C875" s="52" t="s">
        <v>474</v>
      </c>
      <c r="D875" s="52">
        <v>660</v>
      </c>
      <c r="E875" s="53">
        <v>21</v>
      </c>
      <c r="F875" s="53">
        <v>18</v>
      </c>
      <c r="G875" s="53">
        <v>0</v>
      </c>
      <c r="H875" s="55">
        <v>0</v>
      </c>
      <c r="I875" s="66" t="e">
        <f>+(F875-E875)*#REF!</f>
        <v>#REF!</v>
      </c>
      <c r="J875" s="55">
        <v>0</v>
      </c>
      <c r="K875" s="55" t="e">
        <f>(H875-G875)*#REF!</f>
        <v>#REF!</v>
      </c>
      <c r="L875" s="66" t="e">
        <f t="shared" si="28"/>
        <v>#REF!</v>
      </c>
    </row>
    <row r="876" spans="1:12" ht="11.25" customHeight="1">
      <c r="A876" s="51">
        <v>42657</v>
      </c>
      <c r="B876" s="52" t="s">
        <v>222</v>
      </c>
      <c r="C876" s="52" t="s">
        <v>474</v>
      </c>
      <c r="D876" s="52">
        <v>380</v>
      </c>
      <c r="E876" s="53">
        <v>17</v>
      </c>
      <c r="F876" s="53">
        <v>17.7</v>
      </c>
      <c r="G876" s="53">
        <v>18.399999999999999</v>
      </c>
      <c r="H876" s="54">
        <v>19.100000000000001</v>
      </c>
      <c r="I876" s="55" t="e">
        <f>+(F876-E876)*#REF!</f>
        <v>#REF!</v>
      </c>
      <c r="J876" s="55" t="e">
        <f>(G876-F876)*#REF!</f>
        <v>#REF!</v>
      </c>
      <c r="K876" s="55" t="e">
        <f>(H876-G876)*#REF!</f>
        <v>#REF!</v>
      </c>
      <c r="L876" s="55" t="e">
        <f t="shared" si="28"/>
        <v>#REF!</v>
      </c>
    </row>
    <row r="877" spans="1:12" ht="11.25" customHeight="1">
      <c r="A877" s="51">
        <v>42657</v>
      </c>
      <c r="B877" s="52" t="s">
        <v>493</v>
      </c>
      <c r="C877" s="52" t="s">
        <v>474</v>
      </c>
      <c r="D877" s="52">
        <v>640</v>
      </c>
      <c r="E877" s="53">
        <v>30</v>
      </c>
      <c r="F877" s="53">
        <v>31.5</v>
      </c>
      <c r="G877" s="53">
        <v>33</v>
      </c>
      <c r="H877" s="54">
        <v>34.5</v>
      </c>
      <c r="I877" s="55" t="e">
        <f>+(F877-E877)*#REF!</f>
        <v>#REF!</v>
      </c>
      <c r="J877" s="55" t="e">
        <f>(G877-F877)*#REF!</f>
        <v>#REF!</v>
      </c>
      <c r="K877" s="55" t="e">
        <f>(H877-G877)*#REF!</f>
        <v>#REF!</v>
      </c>
      <c r="L877" s="55" t="e">
        <f t="shared" si="28"/>
        <v>#REF!</v>
      </c>
    </row>
    <row r="878" spans="1:12" ht="11.25" customHeight="1">
      <c r="A878" s="51">
        <v>42657</v>
      </c>
      <c r="B878" s="52" t="s">
        <v>308</v>
      </c>
      <c r="C878" s="52" t="s">
        <v>474</v>
      </c>
      <c r="D878" s="52">
        <v>270</v>
      </c>
      <c r="E878" s="53">
        <v>9.9</v>
      </c>
      <c r="F878" s="53">
        <v>10.7</v>
      </c>
      <c r="G878" s="53">
        <v>11.5</v>
      </c>
      <c r="H878" s="54">
        <v>0</v>
      </c>
      <c r="I878" s="54" t="e">
        <f>+(F878-E878)*#REF!</f>
        <v>#REF!</v>
      </c>
      <c r="J878" s="54" t="e">
        <f>(G878-F878)*#REF!</f>
        <v>#REF!</v>
      </c>
      <c r="K878" s="54">
        <v>0</v>
      </c>
      <c r="L878" s="54" t="e">
        <f t="shared" si="28"/>
        <v>#REF!</v>
      </c>
    </row>
    <row r="879" spans="1:12" ht="11.25" customHeight="1">
      <c r="A879" s="51">
        <v>42657</v>
      </c>
      <c r="B879" s="52" t="s">
        <v>477</v>
      </c>
      <c r="C879" s="52" t="s">
        <v>474</v>
      </c>
      <c r="D879" s="52">
        <v>880</v>
      </c>
      <c r="E879" s="53">
        <v>38</v>
      </c>
      <c r="F879" s="53">
        <v>34</v>
      </c>
      <c r="G879" s="53">
        <v>0</v>
      </c>
      <c r="H879" s="54">
        <v>0</v>
      </c>
      <c r="I879" s="66" t="e">
        <f>+(F879-E879)*#REF!</f>
        <v>#REF!</v>
      </c>
      <c r="J879" s="55">
        <v>0</v>
      </c>
      <c r="K879" s="55" t="e">
        <f>(H879-G879)*#REF!</f>
        <v>#REF!</v>
      </c>
      <c r="L879" s="66" t="e">
        <f t="shared" si="28"/>
        <v>#REF!</v>
      </c>
    </row>
    <row r="880" spans="1:12" ht="11.25" customHeight="1">
      <c r="A880" s="51">
        <v>42657</v>
      </c>
      <c r="B880" s="52" t="s">
        <v>482</v>
      </c>
      <c r="C880" s="52" t="s">
        <v>474</v>
      </c>
      <c r="D880" s="52">
        <v>195</v>
      </c>
      <c r="E880" s="53">
        <v>7.6</v>
      </c>
      <c r="F880" s="53">
        <v>6.55</v>
      </c>
      <c r="G880" s="53">
        <v>0</v>
      </c>
      <c r="H880" s="54">
        <v>0</v>
      </c>
      <c r="I880" s="66" t="e">
        <f>+(F880-E880)*#REF!</f>
        <v>#REF!</v>
      </c>
      <c r="J880" s="55">
        <v>0</v>
      </c>
      <c r="K880" s="55" t="e">
        <f>(H880-G880)*#REF!</f>
        <v>#REF!</v>
      </c>
      <c r="L880" s="66" t="e">
        <f t="shared" si="28"/>
        <v>#REF!</v>
      </c>
    </row>
    <row r="881" spans="1:12" ht="11.25" customHeight="1">
      <c r="A881" s="51">
        <v>42656</v>
      </c>
      <c r="B881" s="52" t="s">
        <v>222</v>
      </c>
      <c r="C881" s="52" t="s">
        <v>474</v>
      </c>
      <c r="D881" s="52">
        <v>380</v>
      </c>
      <c r="E881" s="53">
        <v>10.45</v>
      </c>
      <c r="F881" s="53">
        <v>11.15</v>
      </c>
      <c r="G881" s="53">
        <v>11.85</v>
      </c>
      <c r="H881" s="54">
        <v>12.55</v>
      </c>
      <c r="I881" s="55" t="e">
        <f>+(F881-E881)*#REF!</f>
        <v>#REF!</v>
      </c>
      <c r="J881" s="55" t="e">
        <f>(G881-F881)*#REF!</f>
        <v>#REF!</v>
      </c>
      <c r="K881" s="55" t="e">
        <f>(H881-G881)*#REF!</f>
        <v>#REF!</v>
      </c>
      <c r="L881" s="55" t="e">
        <f t="shared" ref="L881:L944" si="29">+I881+J881+K881</f>
        <v>#REF!</v>
      </c>
    </row>
    <row r="882" spans="1:12" ht="11.25" customHeight="1">
      <c r="A882" s="51">
        <v>42656</v>
      </c>
      <c r="B882" s="52" t="s">
        <v>484</v>
      </c>
      <c r="C882" s="52" t="s">
        <v>474</v>
      </c>
      <c r="D882" s="52">
        <v>440</v>
      </c>
      <c r="E882" s="53">
        <v>14</v>
      </c>
      <c r="F882" s="53">
        <v>15</v>
      </c>
      <c r="G882" s="53">
        <v>16</v>
      </c>
      <c r="H882" s="54">
        <v>0</v>
      </c>
      <c r="I882" s="54" t="e">
        <f>+(F882-E882)*#REF!</f>
        <v>#REF!</v>
      </c>
      <c r="J882" s="54" t="e">
        <f>(G882-F882)*#REF!</f>
        <v>#REF!</v>
      </c>
      <c r="K882" s="54">
        <v>0</v>
      </c>
      <c r="L882" s="54" t="e">
        <f t="shared" si="29"/>
        <v>#REF!</v>
      </c>
    </row>
    <row r="883" spans="1:12" ht="11.25" customHeight="1">
      <c r="A883" s="51">
        <v>42656</v>
      </c>
      <c r="B883" s="52" t="s">
        <v>493</v>
      </c>
      <c r="C883" s="52" t="s">
        <v>474</v>
      </c>
      <c r="D883" s="52">
        <v>640</v>
      </c>
      <c r="E883" s="53">
        <v>26</v>
      </c>
      <c r="F883" s="53">
        <v>27.5</v>
      </c>
      <c r="G883" s="53">
        <v>0</v>
      </c>
      <c r="H883" s="54">
        <v>0</v>
      </c>
      <c r="I883" s="55" t="e">
        <f>+(F883-E883)*#REF!</f>
        <v>#REF!</v>
      </c>
      <c r="J883" s="55">
        <v>0</v>
      </c>
      <c r="K883" s="55">
        <v>0</v>
      </c>
      <c r="L883" s="55" t="e">
        <f t="shared" si="29"/>
        <v>#REF!</v>
      </c>
    </row>
    <row r="884" spans="1:12" ht="11.25" customHeight="1">
      <c r="A884" s="51">
        <v>42656</v>
      </c>
      <c r="B884" s="52" t="s">
        <v>482</v>
      </c>
      <c r="C884" s="52" t="s">
        <v>474</v>
      </c>
      <c r="D884" s="52">
        <v>195</v>
      </c>
      <c r="E884" s="53">
        <v>8.5500000000000007</v>
      </c>
      <c r="F884" s="53">
        <v>8.9</v>
      </c>
      <c r="G884" s="53">
        <v>0</v>
      </c>
      <c r="H884" s="54">
        <v>0</v>
      </c>
      <c r="I884" s="55" t="e">
        <f>+(F884-E884)*#REF!</f>
        <v>#REF!</v>
      </c>
      <c r="J884" s="55">
        <v>0</v>
      </c>
      <c r="K884" s="55">
        <v>0</v>
      </c>
      <c r="L884" s="55" t="e">
        <f t="shared" si="29"/>
        <v>#REF!</v>
      </c>
    </row>
    <row r="885" spans="1:12" ht="11.25" customHeight="1">
      <c r="A885" s="51">
        <v>42656</v>
      </c>
      <c r="B885" s="52" t="s">
        <v>438</v>
      </c>
      <c r="C885" s="52" t="s">
        <v>474</v>
      </c>
      <c r="D885" s="52">
        <v>440</v>
      </c>
      <c r="E885" s="53">
        <v>22</v>
      </c>
      <c r="F885" s="53">
        <v>24.5</v>
      </c>
      <c r="G885" s="53">
        <v>0</v>
      </c>
      <c r="H885" s="54">
        <v>0</v>
      </c>
      <c r="I885" s="55" t="e">
        <f>+(F885-E885)*#REF!</f>
        <v>#REF!</v>
      </c>
      <c r="J885" s="55">
        <v>0</v>
      </c>
      <c r="K885" s="55">
        <v>0</v>
      </c>
      <c r="L885" s="55" t="e">
        <f t="shared" si="29"/>
        <v>#REF!</v>
      </c>
    </row>
    <row r="886" spans="1:12" ht="11.25" customHeight="1">
      <c r="A886" s="51">
        <v>42656</v>
      </c>
      <c r="B886" s="52" t="s">
        <v>21</v>
      </c>
      <c r="C886" s="52" t="s">
        <v>474</v>
      </c>
      <c r="D886" s="52">
        <v>150</v>
      </c>
      <c r="E886" s="53">
        <v>7.5</v>
      </c>
      <c r="F886" s="53">
        <v>7.9</v>
      </c>
      <c r="G886" s="53">
        <v>0</v>
      </c>
      <c r="H886" s="54">
        <v>0</v>
      </c>
      <c r="I886" s="55" t="e">
        <f>+(F886-E886)*#REF!</f>
        <v>#REF!</v>
      </c>
      <c r="J886" s="55">
        <v>0</v>
      </c>
      <c r="K886" s="55">
        <v>0</v>
      </c>
      <c r="L886" s="55" t="e">
        <f t="shared" si="29"/>
        <v>#REF!</v>
      </c>
    </row>
    <row r="887" spans="1:12" ht="11.25" customHeight="1">
      <c r="A887" s="51">
        <v>42653</v>
      </c>
      <c r="B887" s="52" t="s">
        <v>61</v>
      </c>
      <c r="C887" s="52" t="s">
        <v>474</v>
      </c>
      <c r="D887" s="52">
        <v>410</v>
      </c>
      <c r="E887" s="53">
        <v>16.600000000000001</v>
      </c>
      <c r="F887" s="53">
        <v>17.600000000000001</v>
      </c>
      <c r="G887" s="53">
        <v>18.600000000000001</v>
      </c>
      <c r="H887" s="55">
        <v>0</v>
      </c>
      <c r="I887" s="55" t="e">
        <f>+(F887-E887)*#REF!</f>
        <v>#REF!</v>
      </c>
      <c r="J887" s="55" t="e">
        <f>(G887-F887)*#REF!</f>
        <v>#REF!</v>
      </c>
      <c r="K887" s="55">
        <v>0</v>
      </c>
      <c r="L887" s="55" t="e">
        <f t="shared" si="29"/>
        <v>#REF!</v>
      </c>
    </row>
    <row r="888" spans="1:12" ht="11.25" customHeight="1">
      <c r="A888" s="51">
        <v>42653</v>
      </c>
      <c r="B888" s="52" t="s">
        <v>45</v>
      </c>
      <c r="C888" s="52" t="s">
        <v>474</v>
      </c>
      <c r="D888" s="52">
        <v>160</v>
      </c>
      <c r="E888" s="53">
        <v>6.85</v>
      </c>
      <c r="F888" s="53">
        <v>7.15</v>
      </c>
      <c r="G888" s="53">
        <v>0</v>
      </c>
      <c r="H888" s="55">
        <v>0</v>
      </c>
      <c r="I888" s="55" t="e">
        <f>+(F888-E888)*#REF!</f>
        <v>#REF!</v>
      </c>
      <c r="J888" s="55">
        <v>0</v>
      </c>
      <c r="K888" s="55">
        <v>0</v>
      </c>
      <c r="L888" s="55" t="e">
        <f t="shared" si="29"/>
        <v>#REF!</v>
      </c>
    </row>
    <row r="889" spans="1:12" ht="11.25" customHeight="1">
      <c r="A889" s="51">
        <v>42653</v>
      </c>
      <c r="B889" s="52" t="s">
        <v>535</v>
      </c>
      <c r="C889" s="52" t="s">
        <v>474</v>
      </c>
      <c r="D889" s="52">
        <v>500</v>
      </c>
      <c r="E889" s="53">
        <v>28.85</v>
      </c>
      <c r="F889" s="53">
        <v>25.85</v>
      </c>
      <c r="G889" s="53">
        <v>0</v>
      </c>
      <c r="H889" s="55">
        <v>0</v>
      </c>
      <c r="I889" s="66" t="e">
        <f>+(F889-E889)*#REF!</f>
        <v>#REF!</v>
      </c>
      <c r="J889" s="55">
        <v>0</v>
      </c>
      <c r="K889" s="55" t="e">
        <f>(H889-G889)*#REF!</f>
        <v>#REF!</v>
      </c>
      <c r="L889" s="66" t="e">
        <f t="shared" si="29"/>
        <v>#REF!</v>
      </c>
    </row>
    <row r="890" spans="1:12" ht="11.25" customHeight="1">
      <c r="A890" s="51">
        <v>42653</v>
      </c>
      <c r="B890" s="52" t="s">
        <v>448</v>
      </c>
      <c r="C890" s="52" t="s">
        <v>474</v>
      </c>
      <c r="D890" s="52">
        <v>580</v>
      </c>
      <c r="E890" s="53">
        <v>23</v>
      </c>
      <c r="F890" s="53">
        <v>20.2</v>
      </c>
      <c r="G890" s="53">
        <v>0</v>
      </c>
      <c r="H890" s="55">
        <v>0</v>
      </c>
      <c r="I890" s="66" t="e">
        <f>+(F890-E890)*#REF!</f>
        <v>#REF!</v>
      </c>
      <c r="J890" s="55">
        <v>0</v>
      </c>
      <c r="K890" s="55" t="e">
        <f>(H890-G890)*#REF!</f>
        <v>#REF!</v>
      </c>
      <c r="L890" s="66" t="e">
        <f t="shared" si="29"/>
        <v>#REF!</v>
      </c>
    </row>
    <row r="891" spans="1:12" ht="11.25" customHeight="1">
      <c r="A891" s="51">
        <v>42653</v>
      </c>
      <c r="B891" s="52" t="s">
        <v>482</v>
      </c>
      <c r="C891" s="52" t="s">
        <v>474</v>
      </c>
      <c r="D891" s="52">
        <v>195</v>
      </c>
      <c r="E891" s="53">
        <v>11.3</v>
      </c>
      <c r="F891" s="53">
        <v>11.3</v>
      </c>
      <c r="G891" s="53">
        <v>0</v>
      </c>
      <c r="H891" s="55">
        <v>0</v>
      </c>
      <c r="I891" s="55" t="e">
        <f>+(F891-E891)*#REF!</f>
        <v>#REF!</v>
      </c>
      <c r="J891" s="55">
        <v>0</v>
      </c>
      <c r="K891" s="55" t="e">
        <f>(H891-G891)*#REF!</f>
        <v>#REF!</v>
      </c>
      <c r="L891" s="55" t="e">
        <f t="shared" si="29"/>
        <v>#REF!</v>
      </c>
    </row>
    <row r="892" spans="1:12" ht="11.25" customHeight="1">
      <c r="A892" s="51">
        <v>42650</v>
      </c>
      <c r="B892" s="52" t="s">
        <v>536</v>
      </c>
      <c r="C892" s="52" t="s">
        <v>474</v>
      </c>
      <c r="D892" s="52">
        <v>1000</v>
      </c>
      <c r="E892" s="53">
        <v>62</v>
      </c>
      <c r="F892" s="53">
        <v>66</v>
      </c>
      <c r="G892" s="53">
        <v>70</v>
      </c>
      <c r="H892" s="55">
        <v>74</v>
      </c>
      <c r="I892" s="55" t="e">
        <f>+(F892-E892)*#REF!</f>
        <v>#REF!</v>
      </c>
      <c r="J892" s="55" t="e">
        <f>(G892-F892)*#REF!</f>
        <v>#REF!</v>
      </c>
      <c r="K892" s="55" t="e">
        <f>(H892-G892)*#REF!</f>
        <v>#REF!</v>
      </c>
      <c r="L892" s="55" t="e">
        <f t="shared" si="29"/>
        <v>#REF!</v>
      </c>
    </row>
    <row r="893" spans="1:12" ht="11.25" customHeight="1">
      <c r="A893" s="51">
        <v>42650</v>
      </c>
      <c r="B893" s="52" t="s">
        <v>16</v>
      </c>
      <c r="C893" s="52" t="s">
        <v>474</v>
      </c>
      <c r="D893" s="52">
        <v>530</v>
      </c>
      <c r="E893" s="53">
        <v>23.65</v>
      </c>
      <c r="F893" s="53">
        <v>24.65</v>
      </c>
      <c r="G893" s="53">
        <v>25.65</v>
      </c>
      <c r="H893" s="55">
        <v>26.65</v>
      </c>
      <c r="I893" s="55" t="e">
        <f>+(F893-E893)*#REF!</f>
        <v>#REF!</v>
      </c>
      <c r="J893" s="55" t="e">
        <f>(G893-F893)*#REF!</f>
        <v>#REF!</v>
      </c>
      <c r="K893" s="55" t="e">
        <f>(H893-G893)*#REF!</f>
        <v>#REF!</v>
      </c>
      <c r="L893" s="55" t="e">
        <f t="shared" si="29"/>
        <v>#REF!</v>
      </c>
    </row>
    <row r="894" spans="1:12" ht="11.25" customHeight="1">
      <c r="A894" s="51">
        <v>42650</v>
      </c>
      <c r="B894" s="52" t="s">
        <v>61</v>
      </c>
      <c r="C894" s="52" t="s">
        <v>474</v>
      </c>
      <c r="D894" s="52">
        <v>390</v>
      </c>
      <c r="E894" s="53">
        <v>21</v>
      </c>
      <c r="F894" s="53">
        <v>22</v>
      </c>
      <c r="G894" s="53">
        <v>23</v>
      </c>
      <c r="H894" s="55">
        <v>24</v>
      </c>
      <c r="I894" s="55" t="e">
        <f>+(F894-E894)*#REF!</f>
        <v>#REF!</v>
      </c>
      <c r="J894" s="55" t="e">
        <f>(G894-F894)*#REF!</f>
        <v>#REF!</v>
      </c>
      <c r="K894" s="55" t="e">
        <f>(H894-G894)*#REF!</f>
        <v>#REF!</v>
      </c>
      <c r="L894" s="55" t="e">
        <f t="shared" si="29"/>
        <v>#REF!</v>
      </c>
    </row>
    <row r="895" spans="1:12" ht="11.25" customHeight="1">
      <c r="A895" s="51">
        <v>42650</v>
      </c>
      <c r="B895" s="52" t="s">
        <v>74</v>
      </c>
      <c r="C895" s="52" t="s">
        <v>474</v>
      </c>
      <c r="D895" s="52">
        <v>140</v>
      </c>
      <c r="E895" s="53">
        <v>7.8</v>
      </c>
      <c r="F895" s="53">
        <v>8.1</v>
      </c>
      <c r="G895" s="53">
        <v>0</v>
      </c>
      <c r="H895" s="55">
        <v>0</v>
      </c>
      <c r="I895" s="55" t="e">
        <f>+(F895-E895)*#REF!</f>
        <v>#REF!</v>
      </c>
      <c r="J895" s="55">
        <v>0</v>
      </c>
      <c r="K895" s="55">
        <v>0</v>
      </c>
      <c r="L895" s="55" t="e">
        <f t="shared" si="29"/>
        <v>#REF!</v>
      </c>
    </row>
    <row r="896" spans="1:12" ht="11.25" customHeight="1">
      <c r="A896" s="51">
        <v>42650</v>
      </c>
      <c r="B896" s="52" t="s">
        <v>11</v>
      </c>
      <c r="C896" s="52" t="s">
        <v>474</v>
      </c>
      <c r="D896" s="52">
        <v>70</v>
      </c>
      <c r="E896" s="53">
        <v>5</v>
      </c>
      <c r="F896" s="53">
        <v>5.25</v>
      </c>
      <c r="G896" s="53">
        <v>0</v>
      </c>
      <c r="H896" s="55">
        <v>0</v>
      </c>
      <c r="I896" s="55" t="e">
        <f>+(F896-E896)*#REF!</f>
        <v>#REF!</v>
      </c>
      <c r="J896" s="55">
        <v>0</v>
      </c>
      <c r="K896" s="55">
        <v>0</v>
      </c>
      <c r="L896" s="55" t="e">
        <f t="shared" si="29"/>
        <v>#REF!</v>
      </c>
    </row>
    <row r="897" spans="1:12" ht="11.25" customHeight="1">
      <c r="A897" s="51">
        <v>42650</v>
      </c>
      <c r="B897" s="52" t="s">
        <v>448</v>
      </c>
      <c r="C897" s="52" t="s">
        <v>474</v>
      </c>
      <c r="D897" s="52">
        <v>570</v>
      </c>
      <c r="E897" s="53">
        <v>27</v>
      </c>
      <c r="F897" s="53">
        <v>27</v>
      </c>
      <c r="G897" s="53">
        <v>0</v>
      </c>
      <c r="H897" s="55">
        <v>0</v>
      </c>
      <c r="I897" s="55" t="e">
        <f>+(F897-E897)*#REF!</f>
        <v>#REF!</v>
      </c>
      <c r="J897" s="55">
        <v>0</v>
      </c>
      <c r="K897" s="55" t="e">
        <f>(H897-G897)*#REF!</f>
        <v>#REF!</v>
      </c>
      <c r="L897" s="55" t="e">
        <f t="shared" si="29"/>
        <v>#REF!</v>
      </c>
    </row>
    <row r="898" spans="1:12" ht="11.25" customHeight="1">
      <c r="A898" s="51">
        <v>42649</v>
      </c>
      <c r="B898" s="52" t="s">
        <v>284</v>
      </c>
      <c r="C898" s="52" t="s">
        <v>474</v>
      </c>
      <c r="D898" s="52">
        <v>850</v>
      </c>
      <c r="E898" s="53">
        <v>31.5</v>
      </c>
      <c r="F898" s="53">
        <v>33.5</v>
      </c>
      <c r="G898" s="53">
        <v>35.5</v>
      </c>
      <c r="H898" s="55">
        <v>37.5</v>
      </c>
      <c r="I898" s="55" t="e">
        <f>+(F898-E898)*#REF!</f>
        <v>#REF!</v>
      </c>
      <c r="J898" s="55" t="e">
        <f>(G898-F898)*#REF!</f>
        <v>#REF!</v>
      </c>
      <c r="K898" s="55" t="e">
        <f>(H898-G898)*#REF!</f>
        <v>#REF!</v>
      </c>
      <c r="L898" s="55" t="e">
        <f t="shared" si="29"/>
        <v>#REF!</v>
      </c>
    </row>
    <row r="899" spans="1:12" ht="11.25" customHeight="1">
      <c r="A899" s="51">
        <v>42649</v>
      </c>
      <c r="B899" s="52" t="s">
        <v>537</v>
      </c>
      <c r="C899" s="52" t="s">
        <v>474</v>
      </c>
      <c r="D899" s="52">
        <v>450</v>
      </c>
      <c r="E899" s="53">
        <v>15.9</v>
      </c>
      <c r="F899" s="53">
        <v>16.899999999999999</v>
      </c>
      <c r="G899" s="53">
        <v>17.899999999999999</v>
      </c>
      <c r="H899" s="55">
        <v>18.899999999999999</v>
      </c>
      <c r="I899" s="55" t="e">
        <f>+(F899-E899)*#REF!</f>
        <v>#REF!</v>
      </c>
      <c r="J899" s="55" t="e">
        <f>(G899-F899)*#REF!</f>
        <v>#REF!</v>
      </c>
      <c r="K899" s="55" t="e">
        <f>(H899-G899)*#REF!</f>
        <v>#REF!</v>
      </c>
      <c r="L899" s="55" t="e">
        <f t="shared" si="29"/>
        <v>#REF!</v>
      </c>
    </row>
    <row r="900" spans="1:12" ht="11.25" customHeight="1">
      <c r="A900" s="51">
        <v>42649</v>
      </c>
      <c r="B900" s="52" t="s">
        <v>482</v>
      </c>
      <c r="C900" s="52" t="s">
        <v>474</v>
      </c>
      <c r="D900" s="52">
        <v>195</v>
      </c>
      <c r="E900" s="53">
        <v>10.7</v>
      </c>
      <c r="F900" s="53">
        <v>11.05</v>
      </c>
      <c r="G900" s="53">
        <v>11.4</v>
      </c>
      <c r="H900" s="55">
        <v>11.75</v>
      </c>
      <c r="I900" s="55" t="e">
        <f>+(F900-E900)*#REF!</f>
        <v>#REF!</v>
      </c>
      <c r="J900" s="55" t="e">
        <f>(G900-F900)*#REF!</f>
        <v>#REF!</v>
      </c>
      <c r="K900" s="55" t="e">
        <f>(H900-G900)*#REF!</f>
        <v>#REF!</v>
      </c>
      <c r="L900" s="55" t="e">
        <f t="shared" si="29"/>
        <v>#REF!</v>
      </c>
    </row>
    <row r="901" spans="1:12" ht="11.25" customHeight="1">
      <c r="A901" s="51">
        <v>42649</v>
      </c>
      <c r="B901" s="52" t="s">
        <v>450</v>
      </c>
      <c r="C901" s="52" t="s">
        <v>474</v>
      </c>
      <c r="D901" s="52">
        <v>450</v>
      </c>
      <c r="E901" s="53">
        <v>16.25</v>
      </c>
      <c r="F901" s="53">
        <v>17.25</v>
      </c>
      <c r="G901" s="53">
        <v>18.25</v>
      </c>
      <c r="H901" s="55">
        <v>19.25</v>
      </c>
      <c r="I901" s="55" t="e">
        <f>+(F901-E901)*#REF!</f>
        <v>#REF!</v>
      </c>
      <c r="J901" s="55" t="e">
        <f>(G901-F901)*#REF!</f>
        <v>#REF!</v>
      </c>
      <c r="K901" s="55" t="e">
        <f>(H901-G901)*#REF!</f>
        <v>#REF!</v>
      </c>
      <c r="L901" s="55" t="e">
        <f t="shared" si="29"/>
        <v>#REF!</v>
      </c>
    </row>
    <row r="902" spans="1:12" ht="11.25" customHeight="1">
      <c r="A902" s="51">
        <v>42649</v>
      </c>
      <c r="B902" s="52" t="s">
        <v>34</v>
      </c>
      <c r="C902" s="52" t="s">
        <v>474</v>
      </c>
      <c r="D902" s="52">
        <v>155</v>
      </c>
      <c r="E902" s="53">
        <v>9.3000000000000007</v>
      </c>
      <c r="F902" s="53">
        <v>9.6</v>
      </c>
      <c r="G902" s="53">
        <v>9.9</v>
      </c>
      <c r="H902" s="55">
        <v>0</v>
      </c>
      <c r="I902" s="55" t="e">
        <f>+(F902-E902)*#REF!</f>
        <v>#REF!</v>
      </c>
      <c r="J902" s="55" t="e">
        <f>(G902-F902)*#REF!</f>
        <v>#REF!</v>
      </c>
      <c r="K902" s="55">
        <v>0</v>
      </c>
      <c r="L902" s="55" t="e">
        <f t="shared" si="29"/>
        <v>#REF!</v>
      </c>
    </row>
    <row r="903" spans="1:12" ht="11.25" customHeight="1">
      <c r="A903" s="51">
        <v>42649</v>
      </c>
      <c r="B903" s="52" t="s">
        <v>162</v>
      </c>
      <c r="C903" s="52" t="s">
        <v>474</v>
      </c>
      <c r="D903" s="52">
        <v>115</v>
      </c>
      <c r="E903" s="53">
        <v>3.85</v>
      </c>
      <c r="F903" s="53">
        <v>3.85</v>
      </c>
      <c r="G903" s="53">
        <v>0</v>
      </c>
      <c r="H903" s="55">
        <v>0</v>
      </c>
      <c r="I903" s="55" t="e">
        <f>+(F903-E903)*#REF!</f>
        <v>#REF!</v>
      </c>
      <c r="J903" s="55">
        <v>0</v>
      </c>
      <c r="K903" s="55" t="e">
        <f>(H903-G903)*#REF!</f>
        <v>#REF!</v>
      </c>
      <c r="L903" s="55" t="e">
        <f t="shared" si="29"/>
        <v>#REF!</v>
      </c>
    </row>
    <row r="904" spans="1:12" ht="11.25" customHeight="1">
      <c r="A904" s="51">
        <v>42648</v>
      </c>
      <c r="B904" s="52" t="s">
        <v>45</v>
      </c>
      <c r="C904" s="52" t="s">
        <v>474</v>
      </c>
      <c r="D904" s="52">
        <v>155</v>
      </c>
      <c r="E904" s="53">
        <v>8</v>
      </c>
      <c r="F904" s="53">
        <v>8.3000000000000007</v>
      </c>
      <c r="G904" s="53">
        <v>8.6</v>
      </c>
      <c r="H904" s="54">
        <v>8.9</v>
      </c>
      <c r="I904" s="55" t="e">
        <f>+(F904-E904)*#REF!</f>
        <v>#REF!</v>
      </c>
      <c r="J904" s="55" t="e">
        <f>(G904-F904)*#REF!</f>
        <v>#REF!</v>
      </c>
      <c r="K904" s="55" t="e">
        <f>(H904-G904)*#REF!</f>
        <v>#REF!</v>
      </c>
      <c r="L904" s="55" t="e">
        <f t="shared" si="29"/>
        <v>#REF!</v>
      </c>
    </row>
    <row r="905" spans="1:12" ht="11.25" customHeight="1">
      <c r="A905" s="51">
        <v>42648</v>
      </c>
      <c r="B905" s="52" t="s">
        <v>446</v>
      </c>
      <c r="C905" s="52" t="s">
        <v>474</v>
      </c>
      <c r="D905" s="52">
        <v>185</v>
      </c>
      <c r="E905" s="53">
        <v>11.2</v>
      </c>
      <c r="F905" s="53">
        <v>11.55</v>
      </c>
      <c r="G905" s="53">
        <v>11.9</v>
      </c>
      <c r="H905" s="54">
        <v>12.25</v>
      </c>
      <c r="I905" s="55" t="e">
        <f>+(F905-E905)*#REF!</f>
        <v>#REF!</v>
      </c>
      <c r="J905" s="55" t="e">
        <f>(G905-F905)*#REF!</f>
        <v>#REF!</v>
      </c>
      <c r="K905" s="55" t="e">
        <f>(H905-G905)*#REF!</f>
        <v>#REF!</v>
      </c>
      <c r="L905" s="55" t="e">
        <f t="shared" si="29"/>
        <v>#REF!</v>
      </c>
    </row>
    <row r="906" spans="1:12" ht="11.25" customHeight="1">
      <c r="A906" s="51">
        <v>42648</v>
      </c>
      <c r="B906" s="52" t="s">
        <v>21</v>
      </c>
      <c r="C906" s="52" t="s">
        <v>474</v>
      </c>
      <c r="D906" s="52">
        <v>150</v>
      </c>
      <c r="E906" s="53">
        <v>11.65</v>
      </c>
      <c r="F906" s="53">
        <v>12.05</v>
      </c>
      <c r="G906" s="53">
        <v>12.45</v>
      </c>
      <c r="H906" s="54">
        <v>12.85</v>
      </c>
      <c r="I906" s="55" t="e">
        <f>+(F906-E906)*#REF!</f>
        <v>#REF!</v>
      </c>
      <c r="J906" s="55" t="e">
        <f>(G906-F906)*#REF!</f>
        <v>#REF!</v>
      </c>
      <c r="K906" s="55" t="e">
        <f>(H906-G906)*#REF!</f>
        <v>#REF!</v>
      </c>
      <c r="L906" s="55" t="e">
        <f t="shared" si="29"/>
        <v>#REF!</v>
      </c>
    </row>
    <row r="907" spans="1:12" ht="11.25" customHeight="1">
      <c r="A907" s="51">
        <v>42648</v>
      </c>
      <c r="B907" s="52" t="s">
        <v>34</v>
      </c>
      <c r="C907" s="52" t="s">
        <v>474</v>
      </c>
      <c r="D907" s="52">
        <v>155</v>
      </c>
      <c r="E907" s="53">
        <v>7</v>
      </c>
      <c r="F907" s="53">
        <v>7.3</v>
      </c>
      <c r="G907" s="53">
        <v>0</v>
      </c>
      <c r="H907" s="54">
        <v>0</v>
      </c>
      <c r="I907" s="55" t="e">
        <f>+(F907-E907)*#REF!</f>
        <v>#REF!</v>
      </c>
      <c r="J907" s="55">
        <v>0</v>
      </c>
      <c r="K907" s="55">
        <v>0</v>
      </c>
      <c r="L907" s="55" t="e">
        <f t="shared" si="29"/>
        <v>#REF!</v>
      </c>
    </row>
    <row r="908" spans="1:12" ht="11.25" customHeight="1">
      <c r="A908" s="51">
        <v>42648</v>
      </c>
      <c r="B908" s="52" t="s">
        <v>497</v>
      </c>
      <c r="C908" s="52" t="s">
        <v>474</v>
      </c>
      <c r="D908" s="52">
        <v>1950</v>
      </c>
      <c r="E908" s="53">
        <v>92.5</v>
      </c>
      <c r="F908" s="53">
        <v>96.5</v>
      </c>
      <c r="G908" s="53">
        <v>0</v>
      </c>
      <c r="H908" s="54">
        <v>0</v>
      </c>
      <c r="I908" s="55" t="e">
        <f>+(F908-E908)*#REF!</f>
        <v>#REF!</v>
      </c>
      <c r="J908" s="55">
        <v>0</v>
      </c>
      <c r="K908" s="55">
        <v>0</v>
      </c>
      <c r="L908" s="55" t="e">
        <f t="shared" si="29"/>
        <v>#REF!</v>
      </c>
    </row>
    <row r="909" spans="1:12" ht="11.25" customHeight="1">
      <c r="A909" s="51">
        <v>42648</v>
      </c>
      <c r="B909" s="52" t="s">
        <v>42</v>
      </c>
      <c r="C909" s="52" t="s">
        <v>474</v>
      </c>
      <c r="D909" s="52">
        <v>400</v>
      </c>
      <c r="E909" s="53">
        <v>16.649999999999999</v>
      </c>
      <c r="F909" s="53">
        <v>17.649999999999999</v>
      </c>
      <c r="G909" s="53">
        <v>0</v>
      </c>
      <c r="H909" s="54">
        <v>0</v>
      </c>
      <c r="I909" s="55" t="e">
        <f>+(F909-E909)*#REF!</f>
        <v>#REF!</v>
      </c>
      <c r="J909" s="55">
        <v>0</v>
      </c>
      <c r="K909" s="55">
        <v>0</v>
      </c>
      <c r="L909" s="55" t="e">
        <f t="shared" si="29"/>
        <v>#REF!</v>
      </c>
    </row>
    <row r="910" spans="1:12" ht="11.25" customHeight="1">
      <c r="A910" s="51">
        <v>42648</v>
      </c>
      <c r="B910" s="52" t="s">
        <v>444</v>
      </c>
      <c r="C910" s="52" t="s">
        <v>474</v>
      </c>
      <c r="D910" s="52">
        <v>400</v>
      </c>
      <c r="E910" s="53">
        <v>20.149999999999999</v>
      </c>
      <c r="F910" s="53">
        <v>15.95</v>
      </c>
      <c r="G910" s="53">
        <v>0</v>
      </c>
      <c r="H910" s="54">
        <v>0</v>
      </c>
      <c r="I910" s="66" t="e">
        <f>+(F910-E910)*#REF!</f>
        <v>#REF!</v>
      </c>
      <c r="J910" s="55">
        <v>0</v>
      </c>
      <c r="K910" s="55" t="e">
        <f>(H910-G910)*#REF!</f>
        <v>#REF!</v>
      </c>
      <c r="L910" s="66" t="e">
        <f t="shared" si="29"/>
        <v>#REF!</v>
      </c>
    </row>
    <row r="911" spans="1:12" ht="11.25" customHeight="1">
      <c r="A911" s="51">
        <v>42647</v>
      </c>
      <c r="B911" s="52" t="s">
        <v>38</v>
      </c>
      <c r="C911" s="52" t="s">
        <v>474</v>
      </c>
      <c r="D911" s="52">
        <v>125</v>
      </c>
      <c r="E911" s="53">
        <v>5</v>
      </c>
      <c r="F911" s="53">
        <v>5.35</v>
      </c>
      <c r="G911" s="53">
        <v>5.7</v>
      </c>
      <c r="H911" s="55">
        <v>6.05</v>
      </c>
      <c r="I911" s="55" t="e">
        <f>+(F911-E911)*#REF!</f>
        <v>#REF!</v>
      </c>
      <c r="J911" s="55" t="e">
        <f>(G911-F911)*#REF!</f>
        <v>#REF!</v>
      </c>
      <c r="K911" s="55" t="e">
        <f>(H911-G911)*#REF!</f>
        <v>#REF!</v>
      </c>
      <c r="L911" s="55" t="e">
        <f t="shared" si="29"/>
        <v>#REF!</v>
      </c>
    </row>
    <row r="912" spans="1:12" ht="11.25" customHeight="1">
      <c r="A912" s="51">
        <v>42647</v>
      </c>
      <c r="B912" s="52" t="s">
        <v>308</v>
      </c>
      <c r="C912" s="52" t="s">
        <v>474</v>
      </c>
      <c r="D912" s="52">
        <v>260</v>
      </c>
      <c r="E912" s="53">
        <v>13.3</v>
      </c>
      <c r="F912" s="53">
        <v>14.1</v>
      </c>
      <c r="G912" s="53">
        <v>14.9</v>
      </c>
      <c r="H912" s="55">
        <v>15.7</v>
      </c>
      <c r="I912" s="55" t="e">
        <f>+(F912-E912)*#REF!</f>
        <v>#REF!</v>
      </c>
      <c r="J912" s="55" t="e">
        <f>(G912-F912)*#REF!</f>
        <v>#REF!</v>
      </c>
      <c r="K912" s="55" t="e">
        <f>(H912-G912)*#REF!</f>
        <v>#REF!</v>
      </c>
      <c r="L912" s="55" t="e">
        <f t="shared" si="29"/>
        <v>#REF!</v>
      </c>
    </row>
    <row r="913" spans="1:12" ht="11.25" customHeight="1">
      <c r="A913" s="51">
        <v>42647</v>
      </c>
      <c r="B913" s="52" t="s">
        <v>450</v>
      </c>
      <c r="C913" s="52" t="s">
        <v>474</v>
      </c>
      <c r="D913" s="52">
        <v>440</v>
      </c>
      <c r="E913" s="53">
        <v>18</v>
      </c>
      <c r="F913" s="53">
        <v>19</v>
      </c>
      <c r="G913" s="53">
        <v>20</v>
      </c>
      <c r="H913" s="55">
        <v>21</v>
      </c>
      <c r="I913" s="55" t="e">
        <f>+(F913-E913)*#REF!</f>
        <v>#REF!</v>
      </c>
      <c r="J913" s="55" t="e">
        <f>(G913-F913)*#REF!</f>
        <v>#REF!</v>
      </c>
      <c r="K913" s="55" t="e">
        <f>(H913-G913)*#REF!</f>
        <v>#REF!</v>
      </c>
      <c r="L913" s="55" t="e">
        <f t="shared" si="29"/>
        <v>#REF!</v>
      </c>
    </row>
    <row r="914" spans="1:12" ht="11.25" customHeight="1">
      <c r="A914" s="51">
        <v>42647</v>
      </c>
      <c r="B914" s="52" t="s">
        <v>457</v>
      </c>
      <c r="C914" s="52" t="s">
        <v>474</v>
      </c>
      <c r="D914" s="52">
        <v>380</v>
      </c>
      <c r="E914" s="53">
        <v>16</v>
      </c>
      <c r="F914" s="53">
        <v>17</v>
      </c>
      <c r="G914" s="53">
        <v>0</v>
      </c>
      <c r="H914" s="55">
        <v>0</v>
      </c>
      <c r="I914" s="55" t="e">
        <f>+(F914-E914)*#REF!</f>
        <v>#REF!</v>
      </c>
      <c r="J914" s="55">
        <v>0</v>
      </c>
      <c r="K914" s="55">
        <v>0</v>
      </c>
      <c r="L914" s="55" t="e">
        <f t="shared" si="29"/>
        <v>#REF!</v>
      </c>
    </row>
    <row r="915" spans="1:12" ht="11.25" customHeight="1">
      <c r="A915" s="51">
        <v>42647</v>
      </c>
      <c r="B915" s="52" t="s">
        <v>482</v>
      </c>
      <c r="C915" s="52" t="s">
        <v>474</v>
      </c>
      <c r="D915" s="52">
        <v>175</v>
      </c>
      <c r="E915" s="53">
        <v>12.75</v>
      </c>
      <c r="F915" s="53">
        <v>12.75</v>
      </c>
      <c r="G915" s="53">
        <v>0</v>
      </c>
      <c r="H915" s="55">
        <v>0</v>
      </c>
      <c r="I915" s="55" t="e">
        <f>+(F915-E915)*#REF!</f>
        <v>#REF!</v>
      </c>
      <c r="J915" s="55">
        <v>0</v>
      </c>
      <c r="K915" s="55" t="e">
        <f>(H915-G915)*#REF!</f>
        <v>#REF!</v>
      </c>
      <c r="L915" s="55" t="e">
        <f t="shared" si="29"/>
        <v>#REF!</v>
      </c>
    </row>
    <row r="916" spans="1:12" ht="11.25" customHeight="1">
      <c r="A916" s="51">
        <v>42646</v>
      </c>
      <c r="B916" s="52" t="s">
        <v>24</v>
      </c>
      <c r="C916" s="52" t="s">
        <v>474</v>
      </c>
      <c r="D916" s="52">
        <v>550</v>
      </c>
      <c r="E916" s="53">
        <v>20.5</v>
      </c>
      <c r="F916" s="53">
        <v>22.3</v>
      </c>
      <c r="G916" s="53">
        <v>24.1</v>
      </c>
      <c r="H916" s="55">
        <v>25.9</v>
      </c>
      <c r="I916" s="55" t="e">
        <f>+(F916-E916)*#REF!</f>
        <v>#REF!</v>
      </c>
      <c r="J916" s="55" t="e">
        <f>(G916-F916)*#REF!</f>
        <v>#REF!</v>
      </c>
      <c r="K916" s="55" t="e">
        <f>(H916-G916)*#REF!</f>
        <v>#REF!</v>
      </c>
      <c r="L916" s="55" t="e">
        <f t="shared" si="29"/>
        <v>#REF!</v>
      </c>
    </row>
    <row r="917" spans="1:12" ht="11.25" customHeight="1">
      <c r="A917" s="51">
        <v>42646</v>
      </c>
      <c r="B917" s="52" t="s">
        <v>482</v>
      </c>
      <c r="C917" s="52" t="s">
        <v>474</v>
      </c>
      <c r="D917" s="52">
        <v>175</v>
      </c>
      <c r="E917" s="53">
        <v>9.25</v>
      </c>
      <c r="F917" s="53">
        <v>9.6</v>
      </c>
      <c r="G917" s="53">
        <v>9.9499999999999993</v>
      </c>
      <c r="H917" s="55">
        <v>10.3</v>
      </c>
      <c r="I917" s="55" t="e">
        <f>+(F917-E917)*#REF!</f>
        <v>#REF!</v>
      </c>
      <c r="J917" s="55" t="e">
        <f>(G917-F917)*#REF!</f>
        <v>#REF!</v>
      </c>
      <c r="K917" s="55" t="e">
        <f>(H917-G917)*#REF!</f>
        <v>#REF!</v>
      </c>
      <c r="L917" s="55" t="e">
        <f t="shared" si="29"/>
        <v>#REF!</v>
      </c>
    </row>
    <row r="918" spans="1:12" ht="11.25" customHeight="1">
      <c r="A918" s="51">
        <v>42646</v>
      </c>
      <c r="B918" s="52" t="s">
        <v>21</v>
      </c>
      <c r="C918" s="52" t="s">
        <v>474</v>
      </c>
      <c r="D918" s="52">
        <v>145</v>
      </c>
      <c r="E918" s="53">
        <v>11</v>
      </c>
      <c r="F918" s="53">
        <v>11.4</v>
      </c>
      <c r="G918" s="53">
        <v>11.8</v>
      </c>
      <c r="H918" s="55">
        <v>0</v>
      </c>
      <c r="I918" s="55" t="e">
        <f>+(F918-E918)*#REF!</f>
        <v>#REF!</v>
      </c>
      <c r="J918" s="55" t="e">
        <f>(G918-F918)*#REF!</f>
        <v>#REF!</v>
      </c>
      <c r="K918" s="55">
        <v>0</v>
      </c>
      <c r="L918" s="55" t="e">
        <f t="shared" si="29"/>
        <v>#REF!</v>
      </c>
    </row>
    <row r="919" spans="1:12" ht="11.25" customHeight="1">
      <c r="A919" s="51">
        <v>42646</v>
      </c>
      <c r="B919" s="52" t="s">
        <v>36</v>
      </c>
      <c r="C919" s="52" t="s">
        <v>474</v>
      </c>
      <c r="D919" s="52">
        <v>600</v>
      </c>
      <c r="E919" s="53">
        <v>21</v>
      </c>
      <c r="F919" s="53">
        <v>22.4</v>
      </c>
      <c r="G919" s="53">
        <v>0</v>
      </c>
      <c r="H919" s="55">
        <v>0</v>
      </c>
      <c r="I919" s="55" t="e">
        <f>+(F919-E919)*#REF!</f>
        <v>#REF!</v>
      </c>
      <c r="J919" s="55">
        <v>0</v>
      </c>
      <c r="K919" s="55">
        <v>0</v>
      </c>
      <c r="L919" s="55" t="e">
        <f t="shared" si="29"/>
        <v>#REF!</v>
      </c>
    </row>
    <row r="920" spans="1:12" ht="11.25" customHeight="1">
      <c r="A920" s="51">
        <v>42646</v>
      </c>
      <c r="B920" s="52" t="s">
        <v>16</v>
      </c>
      <c r="C920" s="52" t="s">
        <v>474</v>
      </c>
      <c r="D920" s="52">
        <v>510</v>
      </c>
      <c r="E920" s="53">
        <v>28</v>
      </c>
      <c r="F920" s="53">
        <v>28</v>
      </c>
      <c r="G920" s="53">
        <v>0</v>
      </c>
      <c r="H920" s="55">
        <v>0</v>
      </c>
      <c r="I920" s="55" t="e">
        <f>+(F920-E920)*#REF!</f>
        <v>#REF!</v>
      </c>
      <c r="J920" s="55">
        <v>0</v>
      </c>
      <c r="K920" s="55" t="e">
        <f>(H920-G920)*#REF!</f>
        <v>#REF!</v>
      </c>
      <c r="L920" s="55" t="e">
        <f t="shared" si="29"/>
        <v>#REF!</v>
      </c>
    </row>
    <row r="921" spans="1:12" ht="11.25" customHeight="1">
      <c r="A921" s="51">
        <v>42646</v>
      </c>
      <c r="B921" s="52" t="s">
        <v>511</v>
      </c>
      <c r="C921" s="52" t="s">
        <v>474</v>
      </c>
      <c r="D921" s="52">
        <v>380</v>
      </c>
      <c r="E921" s="53">
        <v>19.5</v>
      </c>
      <c r="F921" s="53">
        <v>17.7</v>
      </c>
      <c r="G921" s="53">
        <v>0</v>
      </c>
      <c r="H921" s="55">
        <v>0</v>
      </c>
      <c r="I921" s="66" t="e">
        <f>+(F921-E921)*#REF!</f>
        <v>#REF!</v>
      </c>
      <c r="J921" s="55">
        <v>0</v>
      </c>
      <c r="K921" s="55" t="e">
        <f>(H921-G921)*#REF!</f>
        <v>#REF!</v>
      </c>
      <c r="L921" s="66" t="e">
        <f t="shared" si="29"/>
        <v>#REF!</v>
      </c>
    </row>
    <row r="922" spans="1:12" ht="11.25" customHeight="1">
      <c r="A922" s="51">
        <v>42643</v>
      </c>
      <c r="B922" s="52" t="s">
        <v>457</v>
      </c>
      <c r="C922" s="52" t="s">
        <v>474</v>
      </c>
      <c r="D922" s="52">
        <v>350</v>
      </c>
      <c r="E922" s="53">
        <v>17.75</v>
      </c>
      <c r="F922" s="53">
        <v>18.75</v>
      </c>
      <c r="G922" s="53">
        <v>19.75</v>
      </c>
      <c r="H922" s="54">
        <v>20.75</v>
      </c>
      <c r="I922" s="55" t="e">
        <f>+(F922-E922)*#REF!</f>
        <v>#REF!</v>
      </c>
      <c r="J922" s="55" t="e">
        <f>(G922-F922)*#REF!</f>
        <v>#REF!</v>
      </c>
      <c r="K922" s="55" t="e">
        <f>(H922-G922)*#REF!</f>
        <v>#REF!</v>
      </c>
      <c r="L922" s="55" t="e">
        <f t="shared" si="29"/>
        <v>#REF!</v>
      </c>
    </row>
    <row r="923" spans="1:12" ht="11.25" customHeight="1">
      <c r="A923" s="51">
        <v>42643</v>
      </c>
      <c r="B923" s="52" t="s">
        <v>25</v>
      </c>
      <c r="C923" s="52" t="s">
        <v>474</v>
      </c>
      <c r="D923" s="52">
        <v>600</v>
      </c>
      <c r="E923" s="53">
        <v>24.75</v>
      </c>
      <c r="F923" s="53">
        <v>26.75</v>
      </c>
      <c r="G923" s="53">
        <v>28.75</v>
      </c>
      <c r="H923" s="54">
        <v>30.75</v>
      </c>
      <c r="I923" s="55" t="e">
        <f>+(F923-E923)*#REF!</f>
        <v>#REF!</v>
      </c>
      <c r="J923" s="55" t="e">
        <f>(G923-F923)*#REF!</f>
        <v>#REF!</v>
      </c>
      <c r="K923" s="55" t="e">
        <f>(H923-G923)*#REF!</f>
        <v>#REF!</v>
      </c>
      <c r="L923" s="55" t="e">
        <f t="shared" si="29"/>
        <v>#REF!</v>
      </c>
    </row>
    <row r="924" spans="1:12" ht="11.25" customHeight="1">
      <c r="A924" s="51">
        <v>42643</v>
      </c>
      <c r="B924" s="52" t="s">
        <v>45</v>
      </c>
      <c r="C924" s="52" t="s">
        <v>474</v>
      </c>
      <c r="D924" s="52">
        <v>150</v>
      </c>
      <c r="E924" s="53">
        <v>8</v>
      </c>
      <c r="F924" s="53">
        <v>8.3000000000000007</v>
      </c>
      <c r="G924" s="53">
        <v>0</v>
      </c>
      <c r="H924" s="54">
        <v>0</v>
      </c>
      <c r="I924" s="55" t="e">
        <f>+(F924-E924)*#REF!</f>
        <v>#REF!</v>
      </c>
      <c r="J924" s="55">
        <v>0</v>
      </c>
      <c r="K924" s="55">
        <v>0</v>
      </c>
      <c r="L924" s="55" t="e">
        <f t="shared" si="29"/>
        <v>#REF!</v>
      </c>
    </row>
    <row r="925" spans="1:12" ht="11.25" customHeight="1">
      <c r="A925" s="51">
        <v>42643</v>
      </c>
      <c r="B925" s="52" t="s">
        <v>94</v>
      </c>
      <c r="C925" s="52" t="s">
        <v>474</v>
      </c>
      <c r="D925" s="52">
        <v>540</v>
      </c>
      <c r="E925" s="53">
        <v>36</v>
      </c>
      <c r="F925" s="53">
        <v>37.5</v>
      </c>
      <c r="G925" s="53">
        <v>0</v>
      </c>
      <c r="H925" s="54">
        <v>0</v>
      </c>
      <c r="I925" s="55" t="e">
        <f>+(F925-E925)*#REF!</f>
        <v>#REF!</v>
      </c>
      <c r="J925" s="55">
        <v>0</v>
      </c>
      <c r="K925" s="55">
        <v>0</v>
      </c>
      <c r="L925" s="55" t="e">
        <f t="shared" si="29"/>
        <v>#REF!</v>
      </c>
    </row>
    <row r="926" spans="1:12" ht="11.25" customHeight="1">
      <c r="A926" s="51">
        <v>42642</v>
      </c>
      <c r="B926" s="52" t="s">
        <v>74</v>
      </c>
      <c r="C926" s="52" t="s">
        <v>474</v>
      </c>
      <c r="D926" s="52">
        <v>140</v>
      </c>
      <c r="E926" s="53">
        <v>9.0500000000000007</v>
      </c>
      <c r="F926" s="53">
        <v>9.35</v>
      </c>
      <c r="G926" s="53">
        <v>9.65</v>
      </c>
      <c r="H926" s="55">
        <v>9.9499999999999993</v>
      </c>
      <c r="I926" s="55" t="e">
        <f>+(F926-E926)*#REF!</f>
        <v>#REF!</v>
      </c>
      <c r="J926" s="55" t="e">
        <f>(G926-F926)*#REF!</f>
        <v>#REF!</v>
      </c>
      <c r="K926" s="55" t="e">
        <f>(H926-G926)*#REF!</f>
        <v>#REF!</v>
      </c>
      <c r="L926" s="55" t="e">
        <f t="shared" si="29"/>
        <v>#REF!</v>
      </c>
    </row>
    <row r="927" spans="1:12" ht="11.25" customHeight="1">
      <c r="A927" s="51">
        <v>42642</v>
      </c>
      <c r="B927" s="52" t="s">
        <v>464</v>
      </c>
      <c r="C927" s="52" t="s">
        <v>474</v>
      </c>
      <c r="D927" s="52">
        <v>1260</v>
      </c>
      <c r="E927" s="53">
        <v>30</v>
      </c>
      <c r="F927" s="53">
        <v>33</v>
      </c>
      <c r="G927" s="53">
        <v>36</v>
      </c>
      <c r="H927" s="55">
        <v>39</v>
      </c>
      <c r="I927" s="55" t="e">
        <f>+(F927-E927)*#REF!</f>
        <v>#REF!</v>
      </c>
      <c r="J927" s="55" t="e">
        <f>(G927-F927)*#REF!</f>
        <v>#REF!</v>
      </c>
      <c r="K927" s="55" t="e">
        <f>(H927-G927)*#REF!</f>
        <v>#REF!</v>
      </c>
      <c r="L927" s="55" t="e">
        <f t="shared" si="29"/>
        <v>#REF!</v>
      </c>
    </row>
    <row r="928" spans="1:12" ht="11.25" customHeight="1">
      <c r="A928" s="51">
        <v>42642</v>
      </c>
      <c r="B928" s="52" t="s">
        <v>538</v>
      </c>
      <c r="C928" s="52" t="s">
        <v>474</v>
      </c>
      <c r="D928" s="52">
        <v>175</v>
      </c>
      <c r="E928" s="53">
        <v>11</v>
      </c>
      <c r="F928" s="53">
        <v>11.3</v>
      </c>
      <c r="G928" s="53">
        <v>11.6</v>
      </c>
      <c r="H928" s="54">
        <v>11.9</v>
      </c>
      <c r="I928" s="55" t="e">
        <f>+(F928-E928)*#REF!</f>
        <v>#REF!</v>
      </c>
      <c r="J928" s="55" t="e">
        <f>(G928-F928)*#REF!</f>
        <v>#REF!</v>
      </c>
      <c r="K928" s="55" t="e">
        <f>(H928-G928)*#REF!</f>
        <v>#REF!</v>
      </c>
      <c r="L928" s="55" t="e">
        <f t="shared" si="29"/>
        <v>#REF!</v>
      </c>
    </row>
    <row r="929" spans="1:12" ht="11.25" customHeight="1">
      <c r="A929" s="51">
        <v>42642</v>
      </c>
      <c r="B929" s="52" t="s">
        <v>448</v>
      </c>
      <c r="C929" s="52" t="s">
        <v>474</v>
      </c>
      <c r="D929" s="52">
        <v>560</v>
      </c>
      <c r="E929" s="53">
        <v>20</v>
      </c>
      <c r="F929" s="53">
        <v>21.5</v>
      </c>
      <c r="G929" s="53">
        <v>23</v>
      </c>
      <c r="H929" s="55">
        <v>0</v>
      </c>
      <c r="I929" s="55" t="e">
        <f>+(F929-E929)*#REF!</f>
        <v>#REF!</v>
      </c>
      <c r="J929" s="55" t="e">
        <f>(G929-F929)*#REF!</f>
        <v>#REF!</v>
      </c>
      <c r="K929" s="55">
        <v>0</v>
      </c>
      <c r="L929" s="55" t="e">
        <f t="shared" si="29"/>
        <v>#REF!</v>
      </c>
    </row>
    <row r="930" spans="1:12" ht="11.25" customHeight="1">
      <c r="A930" s="51">
        <v>42642</v>
      </c>
      <c r="B930" s="52" t="s">
        <v>79</v>
      </c>
      <c r="C930" s="52" t="s">
        <v>474</v>
      </c>
      <c r="D930" s="52">
        <v>310</v>
      </c>
      <c r="E930" s="53">
        <v>8.6999999999999993</v>
      </c>
      <c r="F930" s="53">
        <v>6.7</v>
      </c>
      <c r="G930" s="53">
        <v>0</v>
      </c>
      <c r="H930" s="55">
        <v>0</v>
      </c>
      <c r="I930" s="66" t="e">
        <f>+(F930-E930)*#REF!</f>
        <v>#REF!</v>
      </c>
      <c r="J930" s="55">
        <v>0</v>
      </c>
      <c r="K930" s="55" t="e">
        <f>(H930-G930)*#REF!</f>
        <v>#REF!</v>
      </c>
      <c r="L930" s="66" t="e">
        <f t="shared" si="29"/>
        <v>#REF!</v>
      </c>
    </row>
    <row r="931" spans="1:12" ht="11.25" customHeight="1">
      <c r="A931" s="51">
        <v>42641</v>
      </c>
      <c r="B931" s="52" t="s">
        <v>539</v>
      </c>
      <c r="C931" s="52" t="s">
        <v>474</v>
      </c>
      <c r="D931" s="52">
        <v>70</v>
      </c>
      <c r="E931" s="53">
        <v>4.45</v>
      </c>
      <c r="F931" s="53">
        <v>4.7</v>
      </c>
      <c r="G931" s="53">
        <v>4.95</v>
      </c>
      <c r="H931" s="55">
        <v>5.2</v>
      </c>
      <c r="I931" s="55" t="e">
        <f>+(F931-E931)*#REF!</f>
        <v>#REF!</v>
      </c>
      <c r="J931" s="55" t="e">
        <f>(G931-F931)*#REF!</f>
        <v>#REF!</v>
      </c>
      <c r="K931" s="55" t="e">
        <f>(H931-G931)*#REF!</f>
        <v>#REF!</v>
      </c>
      <c r="L931" s="55" t="e">
        <f t="shared" si="29"/>
        <v>#REF!</v>
      </c>
    </row>
    <row r="932" spans="1:12" ht="11.25" customHeight="1">
      <c r="A932" s="51">
        <v>42641</v>
      </c>
      <c r="B932" s="52" t="s">
        <v>55</v>
      </c>
      <c r="C932" s="52" t="s">
        <v>474</v>
      </c>
      <c r="D932" s="52">
        <v>160</v>
      </c>
      <c r="E932" s="53">
        <v>7.15</v>
      </c>
      <c r="F932" s="53">
        <v>7.75</v>
      </c>
      <c r="G932" s="53">
        <v>8.35</v>
      </c>
      <c r="H932" s="55">
        <v>8.9499999999999993</v>
      </c>
      <c r="I932" s="55" t="e">
        <f>+(F932-E932)*#REF!</f>
        <v>#REF!</v>
      </c>
      <c r="J932" s="55" t="e">
        <f>(G932-F932)*#REF!</f>
        <v>#REF!</v>
      </c>
      <c r="K932" s="55" t="e">
        <f>(H932-G932)*#REF!</f>
        <v>#REF!</v>
      </c>
      <c r="L932" s="55" t="e">
        <f t="shared" si="29"/>
        <v>#REF!</v>
      </c>
    </row>
    <row r="933" spans="1:12" ht="11.25" customHeight="1">
      <c r="A933" s="51">
        <v>42641</v>
      </c>
      <c r="B933" s="52" t="s">
        <v>79</v>
      </c>
      <c r="C933" s="52" t="s">
        <v>474</v>
      </c>
      <c r="D933" s="52">
        <v>300</v>
      </c>
      <c r="E933" s="53">
        <v>11.5</v>
      </c>
      <c r="F933" s="53">
        <v>12.2</v>
      </c>
      <c r="G933" s="53">
        <v>12.9</v>
      </c>
      <c r="H933" s="55">
        <v>13.6</v>
      </c>
      <c r="I933" s="55" t="e">
        <f>+(F933-E933)*#REF!</f>
        <v>#REF!</v>
      </c>
      <c r="J933" s="55" t="e">
        <f>(G933-F933)*#REF!</f>
        <v>#REF!</v>
      </c>
      <c r="K933" s="55" t="e">
        <f>(H933-G933)*#REF!</f>
        <v>#REF!</v>
      </c>
      <c r="L933" s="55" t="e">
        <f t="shared" si="29"/>
        <v>#REF!</v>
      </c>
    </row>
    <row r="934" spans="1:12" ht="11.25" customHeight="1">
      <c r="A934" s="51">
        <v>42641</v>
      </c>
      <c r="B934" s="52" t="s">
        <v>51</v>
      </c>
      <c r="C934" s="52" t="s">
        <v>474</v>
      </c>
      <c r="D934" s="52">
        <v>290</v>
      </c>
      <c r="E934" s="53">
        <v>10.199999999999999</v>
      </c>
      <c r="F934" s="53">
        <v>10.9</v>
      </c>
      <c r="G934" s="53">
        <v>11.6</v>
      </c>
      <c r="H934" s="55">
        <v>0</v>
      </c>
      <c r="I934" s="55" t="e">
        <f>+(F934-E934)*#REF!</f>
        <v>#REF!</v>
      </c>
      <c r="J934" s="55" t="e">
        <f>(G934-F934)*#REF!</f>
        <v>#REF!</v>
      </c>
      <c r="K934" s="55">
        <v>0</v>
      </c>
      <c r="L934" s="55" t="e">
        <f t="shared" si="29"/>
        <v>#REF!</v>
      </c>
    </row>
    <row r="935" spans="1:12" ht="11.25" customHeight="1">
      <c r="A935" s="51">
        <v>42641</v>
      </c>
      <c r="B935" s="52" t="s">
        <v>450</v>
      </c>
      <c r="C935" s="52" t="s">
        <v>474</v>
      </c>
      <c r="D935" s="52">
        <v>420</v>
      </c>
      <c r="E935" s="53">
        <v>6</v>
      </c>
      <c r="F935" s="53">
        <v>7</v>
      </c>
      <c r="G935" s="53">
        <v>0</v>
      </c>
      <c r="H935" s="55">
        <v>0</v>
      </c>
      <c r="I935" s="55" t="e">
        <f>+(F935-E935)*#REF!</f>
        <v>#REF!</v>
      </c>
      <c r="J935" s="55">
        <v>0</v>
      </c>
      <c r="K935" s="55">
        <v>0</v>
      </c>
      <c r="L935" s="55" t="e">
        <f t="shared" si="29"/>
        <v>#REF!</v>
      </c>
    </row>
    <row r="936" spans="1:12" ht="11.25" customHeight="1">
      <c r="A936" s="51">
        <v>42641</v>
      </c>
      <c r="B936" s="52" t="s">
        <v>446</v>
      </c>
      <c r="C936" s="52" t="s">
        <v>474</v>
      </c>
      <c r="D936" s="52">
        <v>165</v>
      </c>
      <c r="E936" s="53">
        <v>3.8</v>
      </c>
      <c r="F936" s="53">
        <v>3.8</v>
      </c>
      <c r="G936" s="53">
        <v>0</v>
      </c>
      <c r="H936" s="55">
        <v>0</v>
      </c>
      <c r="I936" s="55" t="e">
        <f>+(F936-E936)*#REF!</f>
        <v>#REF!</v>
      </c>
      <c r="J936" s="55">
        <v>0</v>
      </c>
      <c r="K936" s="55" t="e">
        <f>(H936-G936)*#REF!</f>
        <v>#REF!</v>
      </c>
      <c r="L936" s="55" t="e">
        <f t="shared" si="29"/>
        <v>#REF!</v>
      </c>
    </row>
    <row r="937" spans="1:12" ht="11.25" customHeight="1">
      <c r="A937" s="51">
        <v>42641</v>
      </c>
      <c r="B937" s="52" t="s">
        <v>445</v>
      </c>
      <c r="C937" s="52" t="s">
        <v>474</v>
      </c>
      <c r="D937" s="52">
        <v>860</v>
      </c>
      <c r="E937" s="53">
        <v>23.5</v>
      </c>
      <c r="F937" s="53">
        <v>14.5</v>
      </c>
      <c r="G937" s="53">
        <v>0</v>
      </c>
      <c r="H937" s="55">
        <v>0</v>
      </c>
      <c r="I937" s="66" t="e">
        <f>+(F937-E937)*#REF!</f>
        <v>#REF!</v>
      </c>
      <c r="J937" s="55">
        <v>0</v>
      </c>
      <c r="K937" s="55" t="e">
        <f>(H937-G937)*#REF!</f>
        <v>#REF!</v>
      </c>
      <c r="L937" s="66" t="e">
        <f t="shared" si="29"/>
        <v>#REF!</v>
      </c>
    </row>
    <row r="938" spans="1:12" ht="11.25" customHeight="1">
      <c r="A938" s="51">
        <v>42640</v>
      </c>
      <c r="B938" s="52" t="s">
        <v>49</v>
      </c>
      <c r="C938" s="52" t="s">
        <v>474</v>
      </c>
      <c r="D938" s="52">
        <v>155</v>
      </c>
      <c r="E938" s="53">
        <v>4.7</v>
      </c>
      <c r="F938" s="53">
        <v>5</v>
      </c>
      <c r="G938" s="53">
        <v>5.3</v>
      </c>
      <c r="H938" s="55">
        <v>5.6</v>
      </c>
      <c r="I938" s="55" t="e">
        <f>+(F938-E938)*#REF!</f>
        <v>#REF!</v>
      </c>
      <c r="J938" s="55" t="e">
        <f>(G938-F938)*#REF!</f>
        <v>#REF!</v>
      </c>
      <c r="K938" s="55" t="e">
        <f>(H938-G938)*#REF!</f>
        <v>#REF!</v>
      </c>
      <c r="L938" s="55" t="e">
        <f t="shared" si="29"/>
        <v>#REF!</v>
      </c>
    </row>
    <row r="939" spans="1:12" ht="11.25" customHeight="1">
      <c r="A939" s="51">
        <v>42640</v>
      </c>
      <c r="B939" s="52" t="s">
        <v>51</v>
      </c>
      <c r="C939" s="52" t="s">
        <v>474</v>
      </c>
      <c r="D939" s="52">
        <v>290</v>
      </c>
      <c r="E939" s="53">
        <v>8</v>
      </c>
      <c r="F939" s="53">
        <v>8.6999999999999993</v>
      </c>
      <c r="G939" s="53">
        <v>9.4</v>
      </c>
      <c r="H939" s="55">
        <v>0</v>
      </c>
      <c r="I939" s="55" t="e">
        <f>+(F939-E939)*#REF!</f>
        <v>#REF!</v>
      </c>
      <c r="J939" s="55" t="e">
        <f>(G939-F939)*#REF!</f>
        <v>#REF!</v>
      </c>
      <c r="K939" s="55">
        <v>0</v>
      </c>
      <c r="L939" s="55" t="e">
        <f t="shared" si="29"/>
        <v>#REF!</v>
      </c>
    </row>
    <row r="940" spans="1:12" ht="11.25" customHeight="1">
      <c r="A940" s="51">
        <v>42640</v>
      </c>
      <c r="B940" s="52" t="s">
        <v>480</v>
      </c>
      <c r="C940" s="52" t="s">
        <v>474</v>
      </c>
      <c r="D940" s="52">
        <v>920</v>
      </c>
      <c r="E940" s="53">
        <v>24.4</v>
      </c>
      <c r="F940" s="53">
        <v>26.4</v>
      </c>
      <c r="G940" s="53">
        <v>0</v>
      </c>
      <c r="H940" s="55">
        <v>0</v>
      </c>
      <c r="I940" s="55" t="e">
        <f>+(F940-E940)*#REF!</f>
        <v>#REF!</v>
      </c>
      <c r="J940" s="55">
        <v>0</v>
      </c>
      <c r="K940" s="55">
        <v>0</v>
      </c>
      <c r="L940" s="55" t="e">
        <f t="shared" si="29"/>
        <v>#REF!</v>
      </c>
    </row>
    <row r="941" spans="1:12" ht="11.25" customHeight="1">
      <c r="A941" s="51">
        <v>42640</v>
      </c>
      <c r="B941" s="52" t="s">
        <v>82</v>
      </c>
      <c r="C941" s="52" t="s">
        <v>474</v>
      </c>
      <c r="D941" s="52">
        <v>960</v>
      </c>
      <c r="E941" s="53">
        <v>27</v>
      </c>
      <c r="F941" s="53">
        <v>28.85</v>
      </c>
      <c r="G941" s="53">
        <v>0</v>
      </c>
      <c r="H941" s="55">
        <v>0</v>
      </c>
      <c r="I941" s="55" t="e">
        <f>+(F941-E941)*#REF!</f>
        <v>#REF!</v>
      </c>
      <c r="J941" s="55">
        <v>0</v>
      </c>
      <c r="K941" s="55">
        <v>0</v>
      </c>
      <c r="L941" s="55" t="e">
        <f t="shared" si="29"/>
        <v>#REF!</v>
      </c>
    </row>
    <row r="942" spans="1:12" ht="11.25" customHeight="1">
      <c r="A942" s="51">
        <v>42640</v>
      </c>
      <c r="B942" s="52" t="s">
        <v>497</v>
      </c>
      <c r="C942" s="52" t="s">
        <v>474</v>
      </c>
      <c r="D942" s="52">
        <v>1800</v>
      </c>
      <c r="E942" s="53">
        <v>40</v>
      </c>
      <c r="F942" s="53">
        <v>32</v>
      </c>
      <c r="G942" s="53">
        <v>0</v>
      </c>
      <c r="H942" s="55">
        <v>0</v>
      </c>
      <c r="I942" s="66" t="e">
        <f>+(F942-E942)*#REF!</f>
        <v>#REF!</v>
      </c>
      <c r="J942" s="55">
        <v>0</v>
      </c>
      <c r="K942" s="55" t="e">
        <f>(H942-G942)*#REF!</f>
        <v>#REF!</v>
      </c>
      <c r="L942" s="66" t="e">
        <f t="shared" si="29"/>
        <v>#REF!</v>
      </c>
    </row>
    <row r="943" spans="1:12" ht="11.25" customHeight="1">
      <c r="A943" s="51">
        <v>42640</v>
      </c>
      <c r="B943" s="52" t="s">
        <v>439</v>
      </c>
      <c r="C943" s="52" t="s">
        <v>474</v>
      </c>
      <c r="D943" s="52">
        <v>460</v>
      </c>
      <c r="E943" s="53">
        <v>20</v>
      </c>
      <c r="F943" s="53">
        <v>12.5</v>
      </c>
      <c r="G943" s="53">
        <v>0</v>
      </c>
      <c r="H943" s="55">
        <v>0</v>
      </c>
      <c r="I943" s="66" t="e">
        <f>+(F943-E943)*#REF!</f>
        <v>#REF!</v>
      </c>
      <c r="J943" s="55">
        <v>0</v>
      </c>
      <c r="K943" s="55" t="e">
        <f>(H943-G943)*#REF!</f>
        <v>#REF!</v>
      </c>
      <c r="L943" s="66" t="e">
        <f t="shared" si="29"/>
        <v>#REF!</v>
      </c>
    </row>
    <row r="944" spans="1:12" ht="11.25" customHeight="1">
      <c r="A944" s="51">
        <v>42639</v>
      </c>
      <c r="B944" s="52" t="s">
        <v>477</v>
      </c>
      <c r="C944" s="52" t="s">
        <v>474</v>
      </c>
      <c r="D944" s="52">
        <v>840</v>
      </c>
      <c r="E944" s="53">
        <v>24</v>
      </c>
      <c r="F944" s="53">
        <v>26</v>
      </c>
      <c r="G944" s="53">
        <v>28</v>
      </c>
      <c r="H944" s="55">
        <v>30</v>
      </c>
      <c r="I944" s="55" t="e">
        <f>+(F944-E944)*#REF!</f>
        <v>#REF!</v>
      </c>
      <c r="J944" s="55" t="e">
        <f>(G944-F944)*#REF!</f>
        <v>#REF!</v>
      </c>
      <c r="K944" s="55" t="e">
        <f>(H944-G944)*#REF!</f>
        <v>#REF!</v>
      </c>
      <c r="L944" s="55" t="e">
        <f t="shared" si="29"/>
        <v>#REF!</v>
      </c>
    </row>
    <row r="945" spans="1:12" ht="11.25" customHeight="1">
      <c r="A945" s="51">
        <v>42639</v>
      </c>
      <c r="B945" s="52" t="s">
        <v>89</v>
      </c>
      <c r="C945" s="52" t="s">
        <v>474</v>
      </c>
      <c r="D945" s="52">
        <v>1100</v>
      </c>
      <c r="E945" s="53">
        <v>22.25</v>
      </c>
      <c r="F945" s="53">
        <v>26.25</v>
      </c>
      <c r="G945" s="53">
        <v>30.25</v>
      </c>
      <c r="H945" s="55">
        <v>0</v>
      </c>
      <c r="I945" s="55" t="e">
        <f>+(F945-E945)*#REF!</f>
        <v>#REF!</v>
      </c>
      <c r="J945" s="55" t="e">
        <f>(G945-F945)*#REF!</f>
        <v>#REF!</v>
      </c>
      <c r="K945" s="55">
        <v>0</v>
      </c>
      <c r="L945" s="55" t="e">
        <f t="shared" ref="L945:L948" si="30">+I945+J945+K945</f>
        <v>#REF!</v>
      </c>
    </row>
    <row r="946" spans="1:12" ht="11.25" customHeight="1">
      <c r="A946" s="51">
        <v>42639</v>
      </c>
      <c r="B946" s="52" t="s">
        <v>91</v>
      </c>
      <c r="C946" s="52" t="s">
        <v>474</v>
      </c>
      <c r="D946" s="52">
        <v>540</v>
      </c>
      <c r="E946" s="53">
        <v>24.5</v>
      </c>
      <c r="F946" s="53">
        <v>26.5</v>
      </c>
      <c r="G946" s="53">
        <v>0</v>
      </c>
      <c r="H946" s="55">
        <v>0</v>
      </c>
      <c r="I946" s="55" t="e">
        <f>+(F946-E946)*#REF!</f>
        <v>#REF!</v>
      </c>
      <c r="J946" s="55">
        <v>0</v>
      </c>
      <c r="K946" s="55">
        <v>0</v>
      </c>
      <c r="L946" s="55" t="e">
        <f t="shared" si="30"/>
        <v>#REF!</v>
      </c>
    </row>
    <row r="947" spans="1:12" ht="11.25" customHeight="1">
      <c r="A947" s="51">
        <v>42639</v>
      </c>
      <c r="B947" s="52" t="s">
        <v>31</v>
      </c>
      <c r="C947" s="52" t="s">
        <v>474</v>
      </c>
      <c r="D947" s="52">
        <v>340</v>
      </c>
      <c r="E947" s="53">
        <v>7.25</v>
      </c>
      <c r="F947" s="53">
        <v>8.25</v>
      </c>
      <c r="G947" s="53">
        <v>0</v>
      </c>
      <c r="H947" s="55">
        <v>0</v>
      </c>
      <c r="I947" s="55" t="e">
        <f>+(F947-E947)*#REF!</f>
        <v>#REF!</v>
      </c>
      <c r="J947" s="55">
        <v>0</v>
      </c>
      <c r="K947" s="55">
        <v>0</v>
      </c>
      <c r="L947" s="55" t="e">
        <f t="shared" si="30"/>
        <v>#REF!</v>
      </c>
    </row>
    <row r="948" spans="1:12" ht="11.25" customHeight="1">
      <c r="A948" s="51">
        <v>42639</v>
      </c>
      <c r="B948" s="52" t="s">
        <v>61</v>
      </c>
      <c r="C948" s="52" t="s">
        <v>474</v>
      </c>
      <c r="D948" s="52">
        <v>370</v>
      </c>
      <c r="E948" s="53">
        <v>8.5</v>
      </c>
      <c r="F948" s="53">
        <v>5.5</v>
      </c>
      <c r="G948" s="53">
        <v>0</v>
      </c>
      <c r="H948" s="55">
        <v>0</v>
      </c>
      <c r="I948" s="66" t="e">
        <f>+(F948-E948)*#REF!</f>
        <v>#REF!</v>
      </c>
      <c r="J948" s="55">
        <v>0</v>
      </c>
      <c r="K948" s="55" t="e">
        <f>(H948-G948)*#REF!</f>
        <v>#REF!</v>
      </c>
      <c r="L948" s="66" t="e">
        <f t="shared" si="30"/>
        <v>#REF!</v>
      </c>
    </row>
    <row r="949" spans="1:12" ht="11.25" customHeight="1">
      <c r="A949" s="51">
        <v>42636</v>
      </c>
      <c r="B949" s="52" t="s">
        <v>442</v>
      </c>
      <c r="C949" s="52" t="s">
        <v>474</v>
      </c>
      <c r="D949" s="52">
        <v>600</v>
      </c>
      <c r="E949" s="53">
        <v>26</v>
      </c>
      <c r="F949" s="53">
        <v>28</v>
      </c>
      <c r="G949" s="53">
        <v>30</v>
      </c>
      <c r="H949" s="54">
        <v>32</v>
      </c>
      <c r="I949" s="55" t="e">
        <f>+(F949-E949)*#REF!</f>
        <v>#REF!</v>
      </c>
      <c r="J949" s="55" t="e">
        <f>(G949-F949)*#REF!</f>
        <v>#REF!</v>
      </c>
      <c r="K949" s="55" t="e">
        <f>(H949-G949)*#REF!</f>
        <v>#REF!</v>
      </c>
      <c r="L949" s="55" t="e">
        <f t="shared" ref="L949:L1012" si="31">+I949+J949+K949</f>
        <v>#REF!</v>
      </c>
    </row>
    <row r="950" spans="1:12" ht="11.25" customHeight="1">
      <c r="A950" s="51">
        <v>42636</v>
      </c>
      <c r="B950" s="52" t="s">
        <v>446</v>
      </c>
      <c r="C950" s="52" t="s">
        <v>474</v>
      </c>
      <c r="D950" s="52">
        <v>165</v>
      </c>
      <c r="E950" s="53">
        <v>6.45</v>
      </c>
      <c r="F950" s="53">
        <v>6.8</v>
      </c>
      <c r="G950" s="53">
        <v>7.15</v>
      </c>
      <c r="H950" s="54">
        <v>7.5</v>
      </c>
      <c r="I950" s="55" t="e">
        <f>+(F950-E950)*#REF!</f>
        <v>#REF!</v>
      </c>
      <c r="J950" s="55" t="e">
        <f>(G950-F950)*#REF!</f>
        <v>#REF!</v>
      </c>
      <c r="K950" s="55" t="e">
        <f>(H950-G950)*#REF!</f>
        <v>#REF!</v>
      </c>
      <c r="L950" s="55" t="e">
        <f t="shared" si="31"/>
        <v>#REF!</v>
      </c>
    </row>
    <row r="951" spans="1:12" ht="11.25" customHeight="1">
      <c r="A951" s="51">
        <v>42636</v>
      </c>
      <c r="B951" s="52" t="s">
        <v>448</v>
      </c>
      <c r="C951" s="52" t="s">
        <v>474</v>
      </c>
      <c r="D951" s="52">
        <v>560</v>
      </c>
      <c r="E951" s="53">
        <v>33</v>
      </c>
      <c r="F951" s="53">
        <v>34.4</v>
      </c>
      <c r="G951" s="53">
        <v>35.799999999999997</v>
      </c>
      <c r="H951" s="54">
        <v>37.200000000000003</v>
      </c>
      <c r="I951" s="55" t="e">
        <f>+(F951-E951)*#REF!</f>
        <v>#REF!</v>
      </c>
      <c r="J951" s="55" t="e">
        <f>(G951-F951)*#REF!</f>
        <v>#REF!</v>
      </c>
      <c r="K951" s="55" t="e">
        <f>(H951-G951)*#REF!</f>
        <v>#REF!</v>
      </c>
      <c r="L951" s="55" t="e">
        <f t="shared" si="31"/>
        <v>#REF!</v>
      </c>
    </row>
    <row r="952" spans="1:12" ht="11.25" customHeight="1">
      <c r="A952" s="51">
        <v>42636</v>
      </c>
      <c r="B952" s="52" t="s">
        <v>463</v>
      </c>
      <c r="C952" s="52" t="s">
        <v>474</v>
      </c>
      <c r="D952" s="52">
        <v>700</v>
      </c>
      <c r="E952" s="53">
        <v>15.25</v>
      </c>
      <c r="F952" s="53">
        <v>17.25</v>
      </c>
      <c r="G952" s="53">
        <v>0</v>
      </c>
      <c r="H952" s="54">
        <v>0</v>
      </c>
      <c r="I952" s="55" t="e">
        <f>+(F952-E952)*#REF!</f>
        <v>#REF!</v>
      </c>
      <c r="J952" s="55">
        <v>0</v>
      </c>
      <c r="K952" s="55">
        <v>0</v>
      </c>
      <c r="L952" s="55" t="e">
        <f t="shared" si="31"/>
        <v>#REF!</v>
      </c>
    </row>
    <row r="953" spans="1:12" ht="11.25" customHeight="1">
      <c r="A953" s="51">
        <v>42636</v>
      </c>
      <c r="B953" s="52" t="s">
        <v>31</v>
      </c>
      <c r="C953" s="52" t="s">
        <v>474</v>
      </c>
      <c r="D953" s="52">
        <v>340</v>
      </c>
      <c r="E953" s="53">
        <v>11.3</v>
      </c>
      <c r="F953" s="53">
        <v>12.3</v>
      </c>
      <c r="G953" s="53">
        <v>0</v>
      </c>
      <c r="H953" s="54">
        <v>0</v>
      </c>
      <c r="I953" s="55" t="e">
        <f>+(F953-E953)*#REF!</f>
        <v>#REF!</v>
      </c>
      <c r="J953" s="55">
        <v>0</v>
      </c>
      <c r="K953" s="55">
        <v>0</v>
      </c>
      <c r="L953" s="55" t="e">
        <f t="shared" si="31"/>
        <v>#REF!</v>
      </c>
    </row>
    <row r="954" spans="1:12" ht="11.25" customHeight="1">
      <c r="A954" s="51">
        <v>42636</v>
      </c>
      <c r="B954" s="52" t="s">
        <v>308</v>
      </c>
      <c r="C954" s="52" t="s">
        <v>474</v>
      </c>
      <c r="D954" s="52">
        <v>255</v>
      </c>
      <c r="E954" s="53">
        <v>7.85</v>
      </c>
      <c r="F954" s="53">
        <v>8.65</v>
      </c>
      <c r="G954" s="53">
        <v>0</v>
      </c>
      <c r="H954" s="54">
        <v>0</v>
      </c>
      <c r="I954" s="55" t="e">
        <f>+(F954-E954)*#REF!</f>
        <v>#REF!</v>
      </c>
      <c r="J954" s="55">
        <v>0</v>
      </c>
      <c r="K954" s="55">
        <v>0</v>
      </c>
      <c r="L954" s="55" t="e">
        <f t="shared" si="31"/>
        <v>#REF!</v>
      </c>
    </row>
    <row r="955" spans="1:12" ht="11.25" customHeight="1">
      <c r="A955" s="51">
        <v>42635</v>
      </c>
      <c r="B955" s="52" t="s">
        <v>23</v>
      </c>
      <c r="C955" s="52" t="s">
        <v>474</v>
      </c>
      <c r="D955" s="52">
        <v>140</v>
      </c>
      <c r="E955" s="53">
        <v>3.25</v>
      </c>
      <c r="F955" s="53">
        <v>3.55</v>
      </c>
      <c r="G955" s="53">
        <v>3.85</v>
      </c>
      <c r="H955" s="55">
        <v>4.1500000000000004</v>
      </c>
      <c r="I955" s="55" t="e">
        <f>+(F955-E955)*#REF!</f>
        <v>#REF!</v>
      </c>
      <c r="J955" s="55" t="e">
        <f>(G955-F955)*#REF!</f>
        <v>#REF!</v>
      </c>
      <c r="K955" s="55" t="e">
        <f>(H955-G955)*#REF!</f>
        <v>#REF!</v>
      </c>
      <c r="L955" s="55" t="e">
        <f t="shared" si="31"/>
        <v>#REF!</v>
      </c>
    </row>
    <row r="956" spans="1:12" ht="11.25" customHeight="1">
      <c r="A956" s="51">
        <v>42635</v>
      </c>
      <c r="B956" s="52" t="s">
        <v>445</v>
      </c>
      <c r="C956" s="52" t="s">
        <v>474</v>
      </c>
      <c r="D956" s="52">
        <v>800</v>
      </c>
      <c r="E956" s="53">
        <v>33</v>
      </c>
      <c r="F956" s="53">
        <v>36</v>
      </c>
      <c r="G956" s="53">
        <v>39</v>
      </c>
      <c r="H956" s="55">
        <v>42</v>
      </c>
      <c r="I956" s="55" t="e">
        <f>+(F956-E956)*#REF!</f>
        <v>#REF!</v>
      </c>
      <c r="J956" s="55" t="e">
        <f>(G956-F956)*#REF!</f>
        <v>#REF!</v>
      </c>
      <c r="K956" s="55" t="e">
        <f>(H956-G956)*#REF!</f>
        <v>#REF!</v>
      </c>
      <c r="L956" s="55" t="e">
        <f t="shared" si="31"/>
        <v>#REF!</v>
      </c>
    </row>
    <row r="957" spans="1:12" ht="11.25" customHeight="1">
      <c r="A957" s="51">
        <v>42635</v>
      </c>
      <c r="B957" s="52" t="s">
        <v>31</v>
      </c>
      <c r="C957" s="52" t="s">
        <v>474</v>
      </c>
      <c r="D957" s="52">
        <v>330</v>
      </c>
      <c r="E957" s="53">
        <v>12</v>
      </c>
      <c r="F957" s="53">
        <v>13</v>
      </c>
      <c r="G957" s="53">
        <v>14</v>
      </c>
      <c r="H957" s="55">
        <v>15</v>
      </c>
      <c r="I957" s="55" t="e">
        <f>+(F957-E957)*#REF!</f>
        <v>#REF!</v>
      </c>
      <c r="J957" s="55" t="e">
        <f>(G957-F957)*#REF!</f>
        <v>#REF!</v>
      </c>
      <c r="K957" s="55" t="e">
        <f>(H957-G957)*#REF!</f>
        <v>#REF!</v>
      </c>
      <c r="L957" s="55" t="e">
        <f t="shared" si="31"/>
        <v>#REF!</v>
      </c>
    </row>
    <row r="958" spans="1:12" ht="11.25" customHeight="1">
      <c r="A958" s="51">
        <v>42635</v>
      </c>
      <c r="B958" s="52" t="s">
        <v>457</v>
      </c>
      <c r="C958" s="52" t="s">
        <v>474</v>
      </c>
      <c r="D958" s="52">
        <v>340</v>
      </c>
      <c r="E958" s="53">
        <v>9</v>
      </c>
      <c r="F958" s="53">
        <v>10</v>
      </c>
      <c r="G958" s="53">
        <v>11</v>
      </c>
      <c r="H958" s="55">
        <v>12</v>
      </c>
      <c r="I958" s="55" t="e">
        <f>+(F958-E958)*#REF!</f>
        <v>#REF!</v>
      </c>
      <c r="J958" s="55" t="e">
        <f>(G958-F958)*#REF!</f>
        <v>#REF!</v>
      </c>
      <c r="K958" s="55" t="e">
        <f>(H958-G958)*#REF!</f>
        <v>#REF!</v>
      </c>
      <c r="L958" s="55" t="e">
        <f t="shared" si="31"/>
        <v>#REF!</v>
      </c>
    </row>
    <row r="959" spans="1:12" ht="11.25" customHeight="1">
      <c r="A959" s="51">
        <v>42635</v>
      </c>
      <c r="B959" s="52" t="s">
        <v>475</v>
      </c>
      <c r="C959" s="52" t="s">
        <v>474</v>
      </c>
      <c r="D959" s="52">
        <v>380</v>
      </c>
      <c r="E959" s="53">
        <v>8</v>
      </c>
      <c r="F959" s="53">
        <v>5</v>
      </c>
      <c r="G959" s="53">
        <v>0</v>
      </c>
      <c r="H959" s="55">
        <v>0</v>
      </c>
      <c r="I959" s="66" t="e">
        <f>+(F959-E959)*#REF!</f>
        <v>#REF!</v>
      </c>
      <c r="J959" s="55">
        <v>0</v>
      </c>
      <c r="K959" s="55" t="e">
        <f>(H959-G959)*#REF!</f>
        <v>#REF!</v>
      </c>
      <c r="L959" s="66" t="e">
        <f t="shared" si="31"/>
        <v>#REF!</v>
      </c>
    </row>
    <row r="960" spans="1:12" ht="11.25" customHeight="1">
      <c r="A960" s="51">
        <v>42635</v>
      </c>
      <c r="B960" s="52" t="s">
        <v>476</v>
      </c>
      <c r="C960" s="52" t="s">
        <v>474</v>
      </c>
      <c r="D960" s="52">
        <v>1020</v>
      </c>
      <c r="E960" s="53">
        <v>31.4</v>
      </c>
      <c r="F960" s="53">
        <v>24.4</v>
      </c>
      <c r="G960" s="53">
        <v>0</v>
      </c>
      <c r="H960" s="55">
        <v>0</v>
      </c>
      <c r="I960" s="66" t="e">
        <f>+(F960-E960)*#REF!</f>
        <v>#REF!</v>
      </c>
      <c r="J960" s="55">
        <v>0</v>
      </c>
      <c r="K960" s="55" t="e">
        <f>(H960-G960)*#REF!</f>
        <v>#REF!</v>
      </c>
      <c r="L960" s="66" t="e">
        <f t="shared" si="31"/>
        <v>#REF!</v>
      </c>
    </row>
    <row r="961" spans="1:12" ht="11.25" customHeight="1">
      <c r="A961" s="51">
        <v>42634</v>
      </c>
      <c r="B961" s="52" t="s">
        <v>45</v>
      </c>
      <c r="C961" s="52" t="s">
        <v>474</v>
      </c>
      <c r="D961" s="52">
        <v>145</v>
      </c>
      <c r="E961" s="53">
        <v>5.45</v>
      </c>
      <c r="F961" s="53">
        <v>5.75</v>
      </c>
      <c r="G961" s="53">
        <v>6.05</v>
      </c>
      <c r="H961" s="55">
        <v>6.35</v>
      </c>
      <c r="I961" s="55" t="e">
        <f>+(F961-E961)*#REF!</f>
        <v>#REF!</v>
      </c>
      <c r="J961" s="55" t="e">
        <f>(G961-F961)*#REF!</f>
        <v>#REF!</v>
      </c>
      <c r="K961" s="55" t="e">
        <f>(H961-G961)*#REF!</f>
        <v>#REF!</v>
      </c>
      <c r="L961" s="55" t="e">
        <f t="shared" si="31"/>
        <v>#REF!</v>
      </c>
    </row>
    <row r="962" spans="1:12" ht="11.25" customHeight="1">
      <c r="A962" s="51">
        <v>42634</v>
      </c>
      <c r="B962" s="52" t="s">
        <v>76</v>
      </c>
      <c r="C962" s="52" t="s">
        <v>474</v>
      </c>
      <c r="D962" s="52">
        <v>360</v>
      </c>
      <c r="E962" s="53">
        <v>11.4</v>
      </c>
      <c r="F962" s="53">
        <v>12.9</v>
      </c>
      <c r="G962" s="53">
        <v>14.4</v>
      </c>
      <c r="H962" s="55">
        <v>15.9</v>
      </c>
      <c r="I962" s="55" t="e">
        <f>+(F962-E962)*#REF!</f>
        <v>#REF!</v>
      </c>
      <c r="J962" s="55" t="e">
        <f>(G962-F962)*#REF!</f>
        <v>#REF!</v>
      </c>
      <c r="K962" s="55" t="e">
        <f>(H962-G962)*#REF!</f>
        <v>#REF!</v>
      </c>
      <c r="L962" s="55" t="e">
        <f t="shared" si="31"/>
        <v>#REF!</v>
      </c>
    </row>
    <row r="963" spans="1:12" ht="11.25" customHeight="1">
      <c r="A963" s="51">
        <v>42634</v>
      </c>
      <c r="B963" s="52" t="s">
        <v>464</v>
      </c>
      <c r="C963" s="52" t="s">
        <v>474</v>
      </c>
      <c r="D963" s="52">
        <v>1180</v>
      </c>
      <c r="E963" s="53">
        <v>54</v>
      </c>
      <c r="F963" s="53">
        <v>57</v>
      </c>
      <c r="G963" s="53">
        <v>0</v>
      </c>
      <c r="H963" s="55">
        <v>0</v>
      </c>
      <c r="I963" s="55" t="e">
        <f>+(F963-E963)*#REF!</f>
        <v>#REF!</v>
      </c>
      <c r="J963" s="55">
        <v>0</v>
      </c>
      <c r="K963" s="55">
        <v>0</v>
      </c>
      <c r="L963" s="55" t="e">
        <f t="shared" si="31"/>
        <v>#REF!</v>
      </c>
    </row>
    <row r="964" spans="1:12" ht="11.25" customHeight="1">
      <c r="A964" s="51">
        <v>42634</v>
      </c>
      <c r="B964" s="52" t="s">
        <v>477</v>
      </c>
      <c r="C964" s="52" t="s">
        <v>474</v>
      </c>
      <c r="D964" s="52">
        <v>780</v>
      </c>
      <c r="E964" s="53">
        <v>26.5</v>
      </c>
      <c r="F964" s="53">
        <v>28.6</v>
      </c>
      <c r="G964" s="53">
        <v>0</v>
      </c>
      <c r="H964" s="55">
        <v>0</v>
      </c>
      <c r="I964" s="55" t="e">
        <f>+(F964-E964)*#REF!</f>
        <v>#REF!</v>
      </c>
      <c r="J964" s="55">
        <v>0</v>
      </c>
      <c r="K964" s="55">
        <v>0</v>
      </c>
      <c r="L964" s="55" t="e">
        <f t="shared" si="31"/>
        <v>#REF!</v>
      </c>
    </row>
    <row r="965" spans="1:12" ht="11.25" customHeight="1">
      <c r="A965" s="51">
        <v>42634</v>
      </c>
      <c r="B965" s="52" t="s">
        <v>463</v>
      </c>
      <c r="C965" s="52" t="s">
        <v>474</v>
      </c>
      <c r="D965" s="52">
        <v>680</v>
      </c>
      <c r="E965" s="53">
        <v>27.5</v>
      </c>
      <c r="F965" s="53">
        <v>22.1</v>
      </c>
      <c r="G965" s="53">
        <v>0</v>
      </c>
      <c r="H965" s="55">
        <v>0</v>
      </c>
      <c r="I965" s="66" t="e">
        <f>+(F965-E965)*#REF!</f>
        <v>#REF!</v>
      </c>
      <c r="J965" s="55">
        <v>0</v>
      </c>
      <c r="K965" s="55" t="e">
        <f>(H965-G965)*#REF!</f>
        <v>#REF!</v>
      </c>
      <c r="L965" s="66" t="e">
        <f t="shared" si="31"/>
        <v>#REF!</v>
      </c>
    </row>
    <row r="966" spans="1:12" ht="11.25" customHeight="1">
      <c r="A966" s="51">
        <v>42633</v>
      </c>
      <c r="B966" s="52" t="s">
        <v>478</v>
      </c>
      <c r="C966" s="52" t="s">
        <v>474</v>
      </c>
      <c r="D966" s="52">
        <v>390</v>
      </c>
      <c r="E966" s="53">
        <v>12.75</v>
      </c>
      <c r="F966" s="53">
        <v>14.15</v>
      </c>
      <c r="G966" s="53">
        <v>15.55</v>
      </c>
      <c r="H966" s="55">
        <v>16.95</v>
      </c>
      <c r="I966" s="55" t="e">
        <f>+(F966-E966)*#REF!</f>
        <v>#REF!</v>
      </c>
      <c r="J966" s="55" t="e">
        <f>(G966-F966)*#REF!</f>
        <v>#REF!</v>
      </c>
      <c r="K966" s="55" t="e">
        <f>(H966-G966)*#REF!</f>
        <v>#REF!</v>
      </c>
      <c r="L966" s="55" t="e">
        <f t="shared" si="31"/>
        <v>#REF!</v>
      </c>
    </row>
    <row r="967" spans="1:12" ht="11.25" customHeight="1">
      <c r="A967" s="51">
        <v>42633</v>
      </c>
      <c r="B967" s="52" t="s">
        <v>82</v>
      </c>
      <c r="C967" s="52" t="s">
        <v>474</v>
      </c>
      <c r="D967" s="52">
        <v>920</v>
      </c>
      <c r="E967" s="53">
        <v>42</v>
      </c>
      <c r="F967" s="53">
        <v>44</v>
      </c>
      <c r="G967" s="53">
        <v>46</v>
      </c>
      <c r="H967" s="55">
        <v>48</v>
      </c>
      <c r="I967" s="55" t="e">
        <f>+(F967-E967)*#REF!</f>
        <v>#REF!</v>
      </c>
      <c r="J967" s="55" t="e">
        <f>(G967-F967)*#REF!</f>
        <v>#REF!</v>
      </c>
      <c r="K967" s="55" t="e">
        <f>(H967-G967)*#REF!</f>
        <v>#REF!</v>
      </c>
      <c r="L967" s="55" t="e">
        <f t="shared" si="31"/>
        <v>#REF!</v>
      </c>
    </row>
    <row r="968" spans="1:12" ht="11.25" customHeight="1">
      <c r="A968" s="51">
        <v>42633</v>
      </c>
      <c r="B968" s="52" t="s">
        <v>26</v>
      </c>
      <c r="C968" s="52" t="s">
        <v>474</v>
      </c>
      <c r="D968" s="52">
        <v>150</v>
      </c>
      <c r="E968" s="53">
        <v>5</v>
      </c>
      <c r="F968" s="53">
        <v>5.4</v>
      </c>
      <c r="G968" s="53">
        <v>5.8</v>
      </c>
      <c r="H968" s="55">
        <v>0</v>
      </c>
      <c r="I968" s="55" t="e">
        <f>+(F968-E968)*#REF!</f>
        <v>#REF!</v>
      </c>
      <c r="J968" s="55" t="e">
        <f>(G968-F968)*#REF!</f>
        <v>#REF!</v>
      </c>
      <c r="K968" s="55">
        <v>0</v>
      </c>
      <c r="L968" s="55" t="e">
        <f t="shared" si="31"/>
        <v>#REF!</v>
      </c>
    </row>
    <row r="969" spans="1:12" ht="11.25" customHeight="1">
      <c r="A969" s="51">
        <v>42633</v>
      </c>
      <c r="B969" s="52" t="s">
        <v>16</v>
      </c>
      <c r="C969" s="52" t="s">
        <v>474</v>
      </c>
      <c r="D969" s="52">
        <v>490</v>
      </c>
      <c r="E969" s="53">
        <v>19</v>
      </c>
      <c r="F969" s="53">
        <v>20</v>
      </c>
      <c r="G969" s="53">
        <v>0</v>
      </c>
      <c r="H969" s="55">
        <v>0</v>
      </c>
      <c r="I969" s="55" t="e">
        <f>+(F969-E969)*#REF!</f>
        <v>#REF!</v>
      </c>
      <c r="J969" s="55">
        <v>0</v>
      </c>
      <c r="K969" s="55">
        <v>0</v>
      </c>
      <c r="L969" s="55" t="e">
        <f t="shared" si="31"/>
        <v>#REF!</v>
      </c>
    </row>
    <row r="970" spans="1:12" ht="11.25" customHeight="1">
      <c r="A970" s="51">
        <v>42633</v>
      </c>
      <c r="B970" s="52" t="s">
        <v>443</v>
      </c>
      <c r="C970" s="52" t="s">
        <v>474</v>
      </c>
      <c r="D970" s="52">
        <v>80</v>
      </c>
      <c r="E970" s="53">
        <v>5.7</v>
      </c>
      <c r="F970" s="53">
        <v>5.9</v>
      </c>
      <c r="G970" s="53">
        <v>0</v>
      </c>
      <c r="H970" s="55">
        <v>0</v>
      </c>
      <c r="I970" s="55" t="e">
        <f>+(F970-E970)*#REF!</f>
        <v>#REF!</v>
      </c>
      <c r="J970" s="55">
        <v>0</v>
      </c>
      <c r="K970" s="55">
        <v>0</v>
      </c>
      <c r="L970" s="55" t="e">
        <f t="shared" si="31"/>
        <v>#REF!</v>
      </c>
    </row>
    <row r="971" spans="1:12" ht="11.25" customHeight="1">
      <c r="A971" s="51">
        <v>42632</v>
      </c>
      <c r="B971" s="52" t="s">
        <v>479</v>
      </c>
      <c r="C971" s="52" t="s">
        <v>474</v>
      </c>
      <c r="D971" s="52">
        <v>1060</v>
      </c>
      <c r="E971" s="53">
        <v>47</v>
      </c>
      <c r="F971" s="53">
        <v>50</v>
      </c>
      <c r="G971" s="53">
        <v>53</v>
      </c>
      <c r="H971" s="54">
        <v>56</v>
      </c>
      <c r="I971" s="55" t="e">
        <f>+(F971-E971)*#REF!</f>
        <v>#REF!</v>
      </c>
      <c r="J971" s="55" t="e">
        <f>(G971-F971)*#REF!</f>
        <v>#REF!</v>
      </c>
      <c r="K971" s="55" t="e">
        <f>(H971-G971)*#REF!</f>
        <v>#REF!</v>
      </c>
      <c r="L971" s="55" t="e">
        <f t="shared" si="31"/>
        <v>#REF!</v>
      </c>
    </row>
    <row r="972" spans="1:12" ht="11.25" customHeight="1">
      <c r="A972" s="51">
        <v>42632</v>
      </c>
      <c r="B972" s="52" t="s">
        <v>443</v>
      </c>
      <c r="C972" s="52" t="s">
        <v>474</v>
      </c>
      <c r="D972" s="52">
        <v>80</v>
      </c>
      <c r="E972" s="53">
        <v>4.3</v>
      </c>
      <c r="F972" s="53">
        <v>4.5999999999999996</v>
      </c>
      <c r="G972" s="53">
        <v>4.9000000000000004</v>
      </c>
      <c r="H972" s="54">
        <v>5.2</v>
      </c>
      <c r="I972" s="55" t="e">
        <f>+(F972-E972)*#REF!</f>
        <v>#REF!</v>
      </c>
      <c r="J972" s="55" t="e">
        <f>(G972-F972)*#REF!</f>
        <v>#REF!</v>
      </c>
      <c r="K972" s="55" t="e">
        <f>(H972-G972)*#REF!</f>
        <v>#REF!</v>
      </c>
      <c r="L972" s="55" t="e">
        <f t="shared" si="31"/>
        <v>#REF!</v>
      </c>
    </row>
    <row r="973" spans="1:12" ht="11.25" customHeight="1">
      <c r="A973" s="51">
        <v>42632</v>
      </c>
      <c r="B973" s="52" t="s">
        <v>31</v>
      </c>
      <c r="C973" s="52" t="s">
        <v>474</v>
      </c>
      <c r="D973" s="52">
        <v>330</v>
      </c>
      <c r="E973" s="53">
        <v>11</v>
      </c>
      <c r="F973" s="53">
        <v>12</v>
      </c>
      <c r="G973" s="53">
        <v>13</v>
      </c>
      <c r="H973" s="54">
        <v>14</v>
      </c>
      <c r="I973" s="55" t="e">
        <f>+(F973-E973)*#REF!</f>
        <v>#REF!</v>
      </c>
      <c r="J973" s="55" t="e">
        <f>(G973-F973)*#REF!</f>
        <v>#REF!</v>
      </c>
      <c r="K973" s="55" t="e">
        <f>(H973-G973)*#REF!</f>
        <v>#REF!</v>
      </c>
      <c r="L973" s="55" t="e">
        <f t="shared" si="31"/>
        <v>#REF!</v>
      </c>
    </row>
    <row r="974" spans="1:12" ht="11.25" customHeight="1">
      <c r="A974" s="51">
        <v>42632</v>
      </c>
      <c r="B974" s="52" t="s">
        <v>448</v>
      </c>
      <c r="C974" s="52" t="s">
        <v>474</v>
      </c>
      <c r="D974" s="52">
        <v>560</v>
      </c>
      <c r="E974" s="53">
        <v>23</v>
      </c>
      <c r="F974" s="53">
        <v>24.4</v>
      </c>
      <c r="G974" s="53">
        <v>25.8</v>
      </c>
      <c r="H974" s="54">
        <v>0</v>
      </c>
      <c r="I974" s="54" t="e">
        <f>+(F974-E974)*#REF!</f>
        <v>#REF!</v>
      </c>
      <c r="J974" s="54" t="e">
        <f>(G974-F974)*#REF!</f>
        <v>#REF!</v>
      </c>
      <c r="K974" s="54">
        <v>0</v>
      </c>
      <c r="L974" s="54" t="e">
        <f t="shared" si="31"/>
        <v>#REF!</v>
      </c>
    </row>
    <row r="975" spans="1:12" ht="11.25" customHeight="1">
      <c r="A975" s="51">
        <v>42632</v>
      </c>
      <c r="B975" s="52" t="s">
        <v>446</v>
      </c>
      <c r="C975" s="52" t="s">
        <v>474</v>
      </c>
      <c r="D975" s="52">
        <v>160</v>
      </c>
      <c r="E975" s="53">
        <v>7</v>
      </c>
      <c r="F975" s="53">
        <v>7</v>
      </c>
      <c r="G975" s="53">
        <v>0</v>
      </c>
      <c r="H975" s="54">
        <v>0</v>
      </c>
      <c r="I975" s="55" t="e">
        <f>+(F975-E975)*#REF!</f>
        <v>#REF!</v>
      </c>
      <c r="J975" s="55">
        <v>0</v>
      </c>
      <c r="K975" s="55" t="e">
        <f>(H975-G975)*#REF!</f>
        <v>#REF!</v>
      </c>
      <c r="L975" s="55" t="e">
        <f t="shared" si="31"/>
        <v>#REF!</v>
      </c>
    </row>
    <row r="976" spans="1:12" ht="11.25" customHeight="1">
      <c r="A976" s="51">
        <v>42629</v>
      </c>
      <c r="B976" s="52" t="s">
        <v>34</v>
      </c>
      <c r="C976" s="52" t="s">
        <v>474</v>
      </c>
      <c r="D976" s="52">
        <v>145</v>
      </c>
      <c r="E976" s="53">
        <v>8.4</v>
      </c>
      <c r="F976" s="53">
        <v>8.65</v>
      </c>
      <c r="G976" s="53">
        <v>8.9</v>
      </c>
      <c r="H976" s="55">
        <v>9.15</v>
      </c>
      <c r="I976" s="55" t="e">
        <f>+(F976-E976)*#REF!</f>
        <v>#REF!</v>
      </c>
      <c r="J976" s="55" t="e">
        <f>(G976-F976)*#REF!</f>
        <v>#REF!</v>
      </c>
      <c r="K976" s="55" t="e">
        <f>(H976-G976)*#REF!</f>
        <v>#REF!</v>
      </c>
      <c r="L976" s="55" t="e">
        <f t="shared" si="31"/>
        <v>#REF!</v>
      </c>
    </row>
    <row r="977" spans="1:12" ht="11.25" customHeight="1">
      <c r="A977" s="51">
        <v>42629</v>
      </c>
      <c r="B977" s="52" t="s">
        <v>459</v>
      </c>
      <c r="C977" s="52" t="s">
        <v>474</v>
      </c>
      <c r="D977" s="52">
        <v>100</v>
      </c>
      <c r="E977" s="53">
        <v>4.2</v>
      </c>
      <c r="F977" s="53">
        <v>4.45</v>
      </c>
      <c r="G977" s="53">
        <v>0</v>
      </c>
      <c r="H977" s="55">
        <v>0</v>
      </c>
      <c r="I977" s="55" t="e">
        <f>+(F977-E977)*#REF!</f>
        <v>#REF!</v>
      </c>
      <c r="J977" s="55">
        <v>0</v>
      </c>
      <c r="K977" s="55">
        <v>0</v>
      </c>
      <c r="L977" s="55" t="e">
        <f t="shared" si="31"/>
        <v>#REF!</v>
      </c>
    </row>
    <row r="978" spans="1:12" ht="11.25" customHeight="1">
      <c r="A978" s="51">
        <v>42629</v>
      </c>
      <c r="B978" s="52" t="s">
        <v>43</v>
      </c>
      <c r="C978" s="52" t="s">
        <v>474</v>
      </c>
      <c r="D978" s="52">
        <v>240</v>
      </c>
      <c r="E978" s="53">
        <v>14.25</v>
      </c>
      <c r="F978" s="53">
        <v>15.15</v>
      </c>
      <c r="G978" s="53">
        <v>0</v>
      </c>
      <c r="H978" s="55">
        <v>0</v>
      </c>
      <c r="I978" s="55" t="e">
        <f>+(F978-E978)*#REF!</f>
        <v>#REF!</v>
      </c>
      <c r="J978" s="55">
        <v>0</v>
      </c>
      <c r="K978" s="55">
        <v>0</v>
      </c>
      <c r="L978" s="55" t="e">
        <f t="shared" si="31"/>
        <v>#REF!</v>
      </c>
    </row>
    <row r="979" spans="1:12" ht="11.25" customHeight="1">
      <c r="A979" s="51">
        <v>42629</v>
      </c>
      <c r="B979" s="52" t="s">
        <v>74</v>
      </c>
      <c r="C979" s="52" t="s">
        <v>474</v>
      </c>
      <c r="D979" s="52">
        <v>140</v>
      </c>
      <c r="E979" s="53">
        <v>6.5</v>
      </c>
      <c r="F979" s="53">
        <v>6.8</v>
      </c>
      <c r="G979" s="53">
        <v>0</v>
      </c>
      <c r="H979" s="55">
        <v>0</v>
      </c>
      <c r="I979" s="55" t="e">
        <f>+(F979-E979)*#REF!</f>
        <v>#REF!</v>
      </c>
      <c r="J979" s="55">
        <v>0</v>
      </c>
      <c r="K979" s="55">
        <v>0</v>
      </c>
      <c r="L979" s="55" t="e">
        <f t="shared" si="31"/>
        <v>#REF!</v>
      </c>
    </row>
    <row r="980" spans="1:12" ht="11.25" customHeight="1">
      <c r="A980" s="51">
        <v>42629</v>
      </c>
      <c r="B980" s="52" t="s">
        <v>450</v>
      </c>
      <c r="C980" s="52" t="s">
        <v>474</v>
      </c>
      <c r="D980" s="52">
        <v>410</v>
      </c>
      <c r="E980" s="53">
        <v>17</v>
      </c>
      <c r="F980" s="53">
        <v>17.600000000000001</v>
      </c>
      <c r="G980" s="53">
        <v>0</v>
      </c>
      <c r="H980" s="55">
        <v>0</v>
      </c>
      <c r="I980" s="55" t="e">
        <f>+(F980-E980)*#REF!</f>
        <v>#REF!</v>
      </c>
      <c r="J980" s="55">
        <v>0</v>
      </c>
      <c r="K980" s="55">
        <v>0</v>
      </c>
      <c r="L980" s="55" t="e">
        <f t="shared" si="31"/>
        <v>#REF!</v>
      </c>
    </row>
    <row r="981" spans="1:12" ht="11.25" customHeight="1">
      <c r="A981" s="51">
        <v>42629</v>
      </c>
      <c r="B981" s="52" t="s">
        <v>448</v>
      </c>
      <c r="C981" s="52" t="s">
        <v>474</v>
      </c>
      <c r="D981" s="52">
        <v>560</v>
      </c>
      <c r="E981" s="53">
        <v>25</v>
      </c>
      <c r="F981" s="53">
        <v>25</v>
      </c>
      <c r="G981" s="53">
        <v>0</v>
      </c>
      <c r="H981" s="55">
        <v>0</v>
      </c>
      <c r="I981" s="55" t="e">
        <f>+(F981-E981)*#REF!</f>
        <v>#REF!</v>
      </c>
      <c r="J981" s="55">
        <v>0</v>
      </c>
      <c r="K981" s="55" t="e">
        <f>(H981-G981)*#REF!</f>
        <v>#REF!</v>
      </c>
      <c r="L981" s="55" t="e">
        <f t="shared" si="31"/>
        <v>#REF!</v>
      </c>
    </row>
    <row r="982" spans="1:12" ht="11.25" customHeight="1">
      <c r="A982" s="51">
        <v>42629</v>
      </c>
      <c r="B982" s="52" t="s">
        <v>446</v>
      </c>
      <c r="C982" s="52" t="s">
        <v>474</v>
      </c>
      <c r="D982" s="52">
        <v>165</v>
      </c>
      <c r="E982" s="53">
        <v>7.5</v>
      </c>
      <c r="F982" s="53">
        <v>6.65</v>
      </c>
      <c r="G982" s="53">
        <v>0</v>
      </c>
      <c r="H982" s="55">
        <v>0</v>
      </c>
      <c r="I982" s="66" t="e">
        <f>+(F982-E982)*#REF!</f>
        <v>#REF!</v>
      </c>
      <c r="J982" s="55">
        <v>0</v>
      </c>
      <c r="K982" s="55" t="e">
        <f>(H982-G982)*#REF!</f>
        <v>#REF!</v>
      </c>
      <c r="L982" s="66" t="e">
        <f t="shared" si="31"/>
        <v>#REF!</v>
      </c>
    </row>
    <row r="983" spans="1:12" ht="11.25" customHeight="1">
      <c r="A983" s="51">
        <v>42628</v>
      </c>
      <c r="B983" s="52" t="s">
        <v>23</v>
      </c>
      <c r="C983" s="52" t="s">
        <v>474</v>
      </c>
      <c r="D983" s="52">
        <v>145</v>
      </c>
      <c r="E983" s="53">
        <v>6</v>
      </c>
      <c r="F983" s="53">
        <v>6.3</v>
      </c>
      <c r="G983" s="53">
        <v>6.6</v>
      </c>
      <c r="H983" s="55">
        <v>6.9</v>
      </c>
      <c r="I983" s="55" t="e">
        <f>+(F983-E983)*#REF!</f>
        <v>#REF!</v>
      </c>
      <c r="J983" s="55" t="e">
        <f>(G983-F983)*#REF!</f>
        <v>#REF!</v>
      </c>
      <c r="K983" s="55" t="e">
        <f>(H983-G983)*#REF!</f>
        <v>#REF!</v>
      </c>
      <c r="L983" s="55" t="e">
        <f t="shared" si="31"/>
        <v>#REF!</v>
      </c>
    </row>
    <row r="984" spans="1:12" ht="11.25" customHeight="1">
      <c r="A984" s="51">
        <v>42628</v>
      </c>
      <c r="B984" s="52" t="s">
        <v>468</v>
      </c>
      <c r="C984" s="52" t="s">
        <v>474</v>
      </c>
      <c r="D984" s="52">
        <v>210</v>
      </c>
      <c r="E984" s="53">
        <v>12</v>
      </c>
      <c r="F984" s="53">
        <v>12.7</v>
      </c>
      <c r="G984" s="53">
        <v>13.4</v>
      </c>
      <c r="H984" s="55">
        <v>0</v>
      </c>
      <c r="I984" s="55" t="e">
        <f>+(F984-E984)*#REF!</f>
        <v>#REF!</v>
      </c>
      <c r="J984" s="55" t="e">
        <f>(G984-F984)*#REF!</f>
        <v>#REF!</v>
      </c>
      <c r="K984" s="55">
        <v>0</v>
      </c>
      <c r="L984" s="55" t="e">
        <f t="shared" si="31"/>
        <v>#REF!</v>
      </c>
    </row>
    <row r="985" spans="1:12" ht="11.25" customHeight="1">
      <c r="A985" s="51">
        <v>42628</v>
      </c>
      <c r="B985" s="52" t="s">
        <v>445</v>
      </c>
      <c r="C985" s="52" t="s">
        <v>474</v>
      </c>
      <c r="D985" s="52">
        <v>780</v>
      </c>
      <c r="E985" s="53">
        <v>32.4</v>
      </c>
      <c r="F985" s="53">
        <v>35.4</v>
      </c>
      <c r="G985" s="53">
        <v>0</v>
      </c>
      <c r="H985" s="55">
        <v>0</v>
      </c>
      <c r="I985" s="55" t="e">
        <f>+(F985-E985)*#REF!</f>
        <v>#REF!</v>
      </c>
      <c r="J985" s="55">
        <v>0</v>
      </c>
      <c r="K985" s="55">
        <v>0</v>
      </c>
      <c r="L985" s="55" t="e">
        <f t="shared" si="31"/>
        <v>#REF!</v>
      </c>
    </row>
    <row r="986" spans="1:12" ht="11.25" customHeight="1">
      <c r="A986" s="51">
        <v>42628</v>
      </c>
      <c r="B986" s="52" t="s">
        <v>63</v>
      </c>
      <c r="C986" s="52" t="s">
        <v>474</v>
      </c>
      <c r="D986" s="52">
        <v>380</v>
      </c>
      <c r="E986" s="53">
        <v>18.5</v>
      </c>
      <c r="F986" s="53">
        <v>19.5</v>
      </c>
      <c r="G986" s="53">
        <v>0</v>
      </c>
      <c r="H986" s="55">
        <v>0</v>
      </c>
      <c r="I986" s="55" t="e">
        <f>+(F986-E986)*#REF!</f>
        <v>#REF!</v>
      </c>
      <c r="J986" s="55">
        <v>0</v>
      </c>
      <c r="K986" s="55">
        <v>0</v>
      </c>
      <c r="L986" s="55" t="e">
        <f t="shared" si="31"/>
        <v>#REF!</v>
      </c>
    </row>
    <row r="987" spans="1:12" ht="11.25" customHeight="1">
      <c r="A987" s="51">
        <v>42628</v>
      </c>
      <c r="B987" s="52" t="s">
        <v>451</v>
      </c>
      <c r="C987" s="52" t="s">
        <v>474</v>
      </c>
      <c r="D987" s="52">
        <v>85</v>
      </c>
      <c r="E987" s="53">
        <v>3.5</v>
      </c>
      <c r="F987" s="53">
        <v>3.5</v>
      </c>
      <c r="G987" s="53">
        <v>0</v>
      </c>
      <c r="H987" s="55">
        <v>0</v>
      </c>
      <c r="I987" s="55" t="e">
        <f>+(F987-E987)*#REF!</f>
        <v>#REF!</v>
      </c>
      <c r="J987" s="55">
        <v>0</v>
      </c>
      <c r="K987" s="55" t="e">
        <f>(H987-G987)*#REF!</f>
        <v>#REF!</v>
      </c>
      <c r="L987" s="55" t="e">
        <f t="shared" si="31"/>
        <v>#REF!</v>
      </c>
    </row>
    <row r="988" spans="1:12" ht="11.25" customHeight="1">
      <c r="A988" s="51">
        <v>42628</v>
      </c>
      <c r="B988" s="52" t="s">
        <v>480</v>
      </c>
      <c r="C988" s="52" t="s">
        <v>474</v>
      </c>
      <c r="D988" s="52">
        <v>880</v>
      </c>
      <c r="E988" s="53">
        <v>32.1</v>
      </c>
      <c r="F988" s="53">
        <v>28.1</v>
      </c>
      <c r="G988" s="53">
        <v>0</v>
      </c>
      <c r="H988" s="55">
        <v>0</v>
      </c>
      <c r="I988" s="66" t="e">
        <f>+(F988-E988)*#REF!</f>
        <v>#REF!</v>
      </c>
      <c r="J988" s="55">
        <v>0</v>
      </c>
      <c r="K988" s="55" t="e">
        <f>(H988-G988)*#REF!</f>
        <v>#REF!</v>
      </c>
      <c r="L988" s="66" t="e">
        <f t="shared" si="31"/>
        <v>#REF!</v>
      </c>
    </row>
    <row r="989" spans="1:12" ht="11.25" customHeight="1">
      <c r="A989" s="51">
        <v>42627</v>
      </c>
      <c r="B989" s="52" t="s">
        <v>479</v>
      </c>
      <c r="C989" s="52" t="s">
        <v>474</v>
      </c>
      <c r="D989" s="52">
        <v>1000</v>
      </c>
      <c r="E989" s="53">
        <v>42</v>
      </c>
      <c r="F989" s="53">
        <v>45</v>
      </c>
      <c r="G989" s="53">
        <v>48</v>
      </c>
      <c r="H989" s="54">
        <v>51</v>
      </c>
      <c r="I989" s="55" t="e">
        <f>+(F989-E989)*#REF!</f>
        <v>#REF!</v>
      </c>
      <c r="J989" s="55" t="e">
        <f>(G989-F989)*#REF!</f>
        <v>#REF!</v>
      </c>
      <c r="K989" s="55" t="e">
        <f>(H989-G989)*#REF!</f>
        <v>#REF!</v>
      </c>
      <c r="L989" s="55" t="e">
        <f t="shared" si="31"/>
        <v>#REF!</v>
      </c>
    </row>
    <row r="990" spans="1:12" ht="11.25" customHeight="1">
      <c r="A990" s="51">
        <v>42627</v>
      </c>
      <c r="B990" s="52" t="s">
        <v>455</v>
      </c>
      <c r="C990" s="52" t="s">
        <v>474</v>
      </c>
      <c r="D990" s="52">
        <v>90</v>
      </c>
      <c r="E990" s="53">
        <v>5.75</v>
      </c>
      <c r="F990" s="53">
        <v>6.05</v>
      </c>
      <c r="G990" s="53">
        <v>6.35</v>
      </c>
      <c r="H990" s="54">
        <v>6.65</v>
      </c>
      <c r="I990" s="55" t="e">
        <f>+(F990-E990)*#REF!</f>
        <v>#REF!</v>
      </c>
      <c r="J990" s="55" t="e">
        <f>(G990-F990)*#REF!</f>
        <v>#REF!</v>
      </c>
      <c r="K990" s="55" t="e">
        <f>(H990-G990)*#REF!</f>
        <v>#REF!</v>
      </c>
      <c r="L990" s="55" t="e">
        <f t="shared" si="31"/>
        <v>#REF!</v>
      </c>
    </row>
    <row r="991" spans="1:12" ht="11.25" customHeight="1">
      <c r="A991" s="51">
        <v>42627</v>
      </c>
      <c r="B991" s="52" t="s">
        <v>448</v>
      </c>
      <c r="C991" s="52" t="s">
        <v>474</v>
      </c>
      <c r="D991" s="52">
        <v>540</v>
      </c>
      <c r="E991" s="53">
        <v>22.15</v>
      </c>
      <c r="F991" s="53">
        <v>23.55</v>
      </c>
      <c r="G991" s="53">
        <v>24.95</v>
      </c>
      <c r="H991" s="54">
        <v>26.35</v>
      </c>
      <c r="I991" s="55" t="e">
        <f>+(F991-E991)*#REF!</f>
        <v>#REF!</v>
      </c>
      <c r="J991" s="55" t="e">
        <f>(G991-F991)*#REF!</f>
        <v>#REF!</v>
      </c>
      <c r="K991" s="55" t="e">
        <f>(H991-G991)*#REF!</f>
        <v>#REF!</v>
      </c>
      <c r="L991" s="55" t="e">
        <f t="shared" si="31"/>
        <v>#REF!</v>
      </c>
    </row>
    <row r="992" spans="1:12" ht="11.25" customHeight="1">
      <c r="A992" s="51">
        <v>42627</v>
      </c>
      <c r="B992" s="52" t="s">
        <v>74</v>
      </c>
      <c r="C992" s="52" t="s">
        <v>474</v>
      </c>
      <c r="D992" s="52">
        <v>140</v>
      </c>
      <c r="E992" s="53">
        <v>6.1</v>
      </c>
      <c r="F992" s="53">
        <v>6.4</v>
      </c>
      <c r="G992" s="53">
        <v>0</v>
      </c>
      <c r="H992" s="54">
        <v>0</v>
      </c>
      <c r="I992" s="55" t="e">
        <f>+(F992-E992)*#REF!</f>
        <v>#REF!</v>
      </c>
      <c r="J992" s="55">
        <v>0</v>
      </c>
      <c r="K992" s="55">
        <v>0</v>
      </c>
      <c r="L992" s="55" t="e">
        <f t="shared" si="31"/>
        <v>#REF!</v>
      </c>
    </row>
    <row r="993" spans="1:12" ht="11.25" customHeight="1">
      <c r="A993" s="51">
        <v>42627</v>
      </c>
      <c r="B993" s="52" t="s">
        <v>63</v>
      </c>
      <c r="C993" s="52" t="s">
        <v>474</v>
      </c>
      <c r="D993" s="52">
        <v>370</v>
      </c>
      <c r="E993" s="53">
        <v>14.6</v>
      </c>
      <c r="F993" s="53">
        <v>15.6</v>
      </c>
      <c r="G993" s="53">
        <v>0</v>
      </c>
      <c r="H993" s="54">
        <v>0</v>
      </c>
      <c r="I993" s="55" t="e">
        <f>+(F993-E993)*#REF!</f>
        <v>#REF!</v>
      </c>
      <c r="J993" s="55">
        <v>0</v>
      </c>
      <c r="K993" s="55">
        <v>0</v>
      </c>
      <c r="L993" s="55" t="e">
        <f t="shared" si="31"/>
        <v>#REF!</v>
      </c>
    </row>
    <row r="994" spans="1:12" ht="11.25" customHeight="1">
      <c r="A994" s="51">
        <v>42625</v>
      </c>
      <c r="B994" s="52" t="s">
        <v>481</v>
      </c>
      <c r="C994" s="52" t="s">
        <v>474</v>
      </c>
      <c r="D994" s="52">
        <v>1240</v>
      </c>
      <c r="E994" s="53">
        <v>38.5</v>
      </c>
      <c r="F994" s="53">
        <v>41.5</v>
      </c>
      <c r="G994" s="53">
        <v>44.5</v>
      </c>
      <c r="H994" s="54">
        <v>47.5</v>
      </c>
      <c r="I994" s="55" t="e">
        <f>+(F994-E994)*#REF!</f>
        <v>#REF!</v>
      </c>
      <c r="J994" s="55" t="e">
        <f>(G994-F994)*#REF!</f>
        <v>#REF!</v>
      </c>
      <c r="K994" s="55" t="e">
        <f>(H994-G994)*#REF!</f>
        <v>#REF!</v>
      </c>
      <c r="L994" s="55" t="e">
        <f t="shared" si="31"/>
        <v>#REF!</v>
      </c>
    </row>
    <row r="995" spans="1:12" ht="11.25" customHeight="1">
      <c r="A995" s="51">
        <v>42625</v>
      </c>
      <c r="B995" s="52" t="s">
        <v>482</v>
      </c>
      <c r="C995" s="52" t="s">
        <v>474</v>
      </c>
      <c r="D995" s="52">
        <v>170</v>
      </c>
      <c r="E995" s="53">
        <v>7.85</v>
      </c>
      <c r="F995" s="53">
        <v>8.1999999999999993</v>
      </c>
      <c r="G995" s="53">
        <v>8.5500000000000007</v>
      </c>
      <c r="H995" s="54">
        <v>8.9</v>
      </c>
      <c r="I995" s="55" t="e">
        <f>+(F995-E995)*#REF!</f>
        <v>#REF!</v>
      </c>
      <c r="J995" s="55" t="e">
        <f>(G995-F995)*#REF!</f>
        <v>#REF!</v>
      </c>
      <c r="K995" s="55" t="e">
        <f>(H995-G995)*#REF!</f>
        <v>#REF!</v>
      </c>
      <c r="L995" s="55" t="e">
        <f t="shared" si="31"/>
        <v>#REF!</v>
      </c>
    </row>
    <row r="996" spans="1:12" ht="11.25" customHeight="1">
      <c r="A996" s="51">
        <v>42625</v>
      </c>
      <c r="B996" s="52" t="s">
        <v>165</v>
      </c>
      <c r="C996" s="52" t="s">
        <v>474</v>
      </c>
      <c r="D996" s="52">
        <v>100</v>
      </c>
      <c r="E996" s="53">
        <v>9.5</v>
      </c>
      <c r="F996" s="53">
        <v>9.75</v>
      </c>
      <c r="G996" s="53">
        <v>10</v>
      </c>
      <c r="H996" s="54">
        <v>10.25</v>
      </c>
      <c r="I996" s="55" t="e">
        <f>+(F996-E996)*#REF!</f>
        <v>#REF!</v>
      </c>
      <c r="J996" s="55" t="e">
        <f>(G996-F996)*#REF!</f>
        <v>#REF!</v>
      </c>
      <c r="K996" s="55" t="e">
        <f>(H996-G996)*#REF!</f>
        <v>#REF!</v>
      </c>
      <c r="L996" s="55" t="e">
        <f t="shared" si="31"/>
        <v>#REF!</v>
      </c>
    </row>
    <row r="997" spans="1:12" ht="11.25" customHeight="1">
      <c r="A997" s="51">
        <v>42625</v>
      </c>
      <c r="B997" s="52" t="s">
        <v>140</v>
      </c>
      <c r="C997" s="52" t="s">
        <v>474</v>
      </c>
      <c r="D997" s="52">
        <v>200</v>
      </c>
      <c r="E997" s="53">
        <v>12</v>
      </c>
      <c r="F997" s="53">
        <v>12.6</v>
      </c>
      <c r="G997" s="53">
        <v>0</v>
      </c>
      <c r="H997" s="54">
        <v>0</v>
      </c>
      <c r="I997" s="55" t="e">
        <f>+(F997-E997)*#REF!</f>
        <v>#REF!</v>
      </c>
      <c r="J997" s="55">
        <v>0</v>
      </c>
      <c r="K997" s="55">
        <v>0</v>
      </c>
      <c r="L997" s="55" t="e">
        <f t="shared" si="31"/>
        <v>#REF!</v>
      </c>
    </row>
    <row r="998" spans="1:12" ht="11.25" customHeight="1">
      <c r="A998" s="51">
        <v>42625</v>
      </c>
      <c r="B998" s="52" t="s">
        <v>79</v>
      </c>
      <c r="C998" s="52" t="s">
        <v>474</v>
      </c>
      <c r="D998" s="52">
        <v>300</v>
      </c>
      <c r="E998" s="53">
        <v>15.3</v>
      </c>
      <c r="F998" s="53">
        <v>16</v>
      </c>
      <c r="G998" s="53">
        <v>0</v>
      </c>
      <c r="H998" s="54">
        <v>0</v>
      </c>
      <c r="I998" s="55" t="e">
        <f>+(F998-E998)*#REF!</f>
        <v>#REF!</v>
      </c>
      <c r="J998" s="55">
        <v>0</v>
      </c>
      <c r="K998" s="55">
        <v>0</v>
      </c>
      <c r="L998" s="55" t="e">
        <f t="shared" si="31"/>
        <v>#REF!</v>
      </c>
    </row>
    <row r="999" spans="1:12" ht="11.25" customHeight="1">
      <c r="A999" s="51">
        <v>42622</v>
      </c>
      <c r="B999" s="52" t="s">
        <v>49</v>
      </c>
      <c r="C999" s="52" t="s">
        <v>474</v>
      </c>
      <c r="D999" s="52">
        <v>165</v>
      </c>
      <c r="E999" s="53">
        <v>6.7</v>
      </c>
      <c r="F999" s="53">
        <v>7</v>
      </c>
      <c r="G999" s="53">
        <v>7.3</v>
      </c>
      <c r="H999" s="55">
        <v>7.6</v>
      </c>
      <c r="I999" s="55" t="e">
        <f>+(F999-E999)*#REF!</f>
        <v>#REF!</v>
      </c>
      <c r="J999" s="55" t="e">
        <f>(G999-F999)*#REF!</f>
        <v>#REF!</v>
      </c>
      <c r="K999" s="55" t="e">
        <f>(H999-G999)*#REF!</f>
        <v>#REF!</v>
      </c>
      <c r="L999" s="55" t="e">
        <f t="shared" si="31"/>
        <v>#REF!</v>
      </c>
    </row>
    <row r="1000" spans="1:12" ht="11.25" customHeight="1">
      <c r="A1000" s="51">
        <v>42622</v>
      </c>
      <c r="B1000" s="52" t="s">
        <v>483</v>
      </c>
      <c r="C1000" s="52" t="s">
        <v>474</v>
      </c>
      <c r="D1000" s="52">
        <v>800</v>
      </c>
      <c r="E1000" s="53">
        <v>35.1</v>
      </c>
      <c r="F1000" s="53">
        <v>37.1</v>
      </c>
      <c r="G1000" s="53">
        <v>39.1</v>
      </c>
      <c r="H1000" s="55">
        <v>41.1</v>
      </c>
      <c r="I1000" s="55" t="e">
        <f>+(F1000-E1000)*#REF!</f>
        <v>#REF!</v>
      </c>
      <c r="J1000" s="55" t="e">
        <f>(G1000-F1000)*#REF!</f>
        <v>#REF!</v>
      </c>
      <c r="K1000" s="55" t="e">
        <f>(H1000-G1000)*#REF!</f>
        <v>#REF!</v>
      </c>
      <c r="L1000" s="55" t="e">
        <f t="shared" si="31"/>
        <v>#REF!</v>
      </c>
    </row>
    <row r="1001" spans="1:12" ht="11.25" customHeight="1">
      <c r="A1001" s="51">
        <v>42622</v>
      </c>
      <c r="B1001" s="52" t="s">
        <v>448</v>
      </c>
      <c r="C1001" s="52" t="s">
        <v>474</v>
      </c>
      <c r="D1001" s="52">
        <v>550</v>
      </c>
      <c r="E1001" s="53">
        <v>28</v>
      </c>
      <c r="F1001" s="53">
        <v>29.45</v>
      </c>
      <c r="G1001" s="53">
        <v>0</v>
      </c>
      <c r="H1001" s="55">
        <v>0</v>
      </c>
      <c r="I1001" s="55" t="e">
        <f>+(F1001-E1001)*#REF!</f>
        <v>#REF!</v>
      </c>
      <c r="J1001" s="55">
        <v>0</v>
      </c>
      <c r="K1001" s="55">
        <v>0</v>
      </c>
      <c r="L1001" s="55" t="e">
        <f t="shared" si="31"/>
        <v>#REF!</v>
      </c>
    </row>
    <row r="1002" spans="1:12" ht="11.25" customHeight="1">
      <c r="A1002" s="51">
        <v>42622</v>
      </c>
      <c r="B1002" s="52" t="s">
        <v>11</v>
      </c>
      <c r="C1002" s="52" t="s">
        <v>474</v>
      </c>
      <c r="D1002" s="52">
        <v>75</v>
      </c>
      <c r="E1002" s="53">
        <v>6.55</v>
      </c>
      <c r="F1002" s="53">
        <v>6.8</v>
      </c>
      <c r="G1002" s="53">
        <v>0</v>
      </c>
      <c r="H1002" s="55">
        <v>0</v>
      </c>
      <c r="I1002" s="55" t="e">
        <f>+(F1002-E1002)*#REF!</f>
        <v>#REF!</v>
      </c>
      <c r="J1002" s="55">
        <v>0</v>
      </c>
      <c r="K1002" s="55">
        <v>0</v>
      </c>
      <c r="L1002" s="55" t="e">
        <f t="shared" si="31"/>
        <v>#REF!</v>
      </c>
    </row>
    <row r="1003" spans="1:12" ht="11.25" customHeight="1">
      <c r="A1003" s="51">
        <v>42622</v>
      </c>
      <c r="B1003" s="52" t="s">
        <v>482</v>
      </c>
      <c r="C1003" s="52" t="s">
        <v>474</v>
      </c>
      <c r="D1003" s="52">
        <v>175</v>
      </c>
      <c r="E1003" s="53">
        <v>8.5500000000000007</v>
      </c>
      <c r="F1003" s="53">
        <v>8.65</v>
      </c>
      <c r="G1003" s="53">
        <v>0</v>
      </c>
      <c r="H1003" s="55">
        <v>0</v>
      </c>
      <c r="I1003" s="55" t="e">
        <f>+(F1003-E1003)*#REF!</f>
        <v>#REF!</v>
      </c>
      <c r="J1003" s="55">
        <v>0</v>
      </c>
      <c r="K1003" s="55">
        <v>0</v>
      </c>
      <c r="L1003" s="55" t="e">
        <f t="shared" si="31"/>
        <v>#REF!</v>
      </c>
    </row>
    <row r="1004" spans="1:12" ht="11.25" customHeight="1">
      <c r="A1004" s="51">
        <v>42622</v>
      </c>
      <c r="B1004" s="52" t="s">
        <v>13</v>
      </c>
      <c r="C1004" s="52" t="s">
        <v>474</v>
      </c>
      <c r="D1004" s="52">
        <v>1240</v>
      </c>
      <c r="E1004" s="53">
        <v>44</v>
      </c>
      <c r="F1004" s="53">
        <v>44</v>
      </c>
      <c r="G1004" s="53">
        <v>0</v>
      </c>
      <c r="H1004" s="55">
        <v>0</v>
      </c>
      <c r="I1004" s="55" t="e">
        <f>+(F1004-E1004)*#REF!</f>
        <v>#REF!</v>
      </c>
      <c r="J1004" s="55">
        <v>0</v>
      </c>
      <c r="K1004" s="55" t="e">
        <f>(H1004-G1004)*#REF!</f>
        <v>#REF!</v>
      </c>
      <c r="L1004" s="55" t="e">
        <f t="shared" si="31"/>
        <v>#REF!</v>
      </c>
    </row>
    <row r="1005" spans="1:12" ht="11.25" customHeight="1">
      <c r="A1005" s="51">
        <v>42622</v>
      </c>
      <c r="B1005" s="52" t="s">
        <v>468</v>
      </c>
      <c r="C1005" s="52" t="s">
        <v>474</v>
      </c>
      <c r="D1005" s="52">
        <v>210</v>
      </c>
      <c r="E1005" s="53">
        <v>11</v>
      </c>
      <c r="F1005" s="53">
        <v>9.6</v>
      </c>
      <c r="G1005" s="53">
        <v>0</v>
      </c>
      <c r="H1005" s="55">
        <v>0</v>
      </c>
      <c r="I1005" s="66" t="e">
        <f>+(F1005-E1005)*#REF!</f>
        <v>#REF!</v>
      </c>
      <c r="J1005" s="55">
        <v>0</v>
      </c>
      <c r="K1005" s="55" t="e">
        <f>(H1005-G1005)*#REF!</f>
        <v>#REF!</v>
      </c>
      <c r="L1005" s="66" t="e">
        <f t="shared" si="31"/>
        <v>#REF!</v>
      </c>
    </row>
    <row r="1006" spans="1:12" ht="11.25" customHeight="1">
      <c r="A1006" s="51">
        <v>42621</v>
      </c>
      <c r="B1006" s="52" t="s">
        <v>480</v>
      </c>
      <c r="C1006" s="52" t="s">
        <v>474</v>
      </c>
      <c r="D1006" s="52">
        <v>800</v>
      </c>
      <c r="E1006" s="53">
        <v>29.25</v>
      </c>
      <c r="F1006" s="53">
        <v>31.25</v>
      </c>
      <c r="G1006" s="53">
        <v>33.25</v>
      </c>
      <c r="H1006" s="54">
        <v>35.25</v>
      </c>
      <c r="I1006" s="55" t="e">
        <f>+(F1006-E1006)*#REF!</f>
        <v>#REF!</v>
      </c>
      <c r="J1006" s="55" t="e">
        <f>(G1006-F1006)*#REF!</f>
        <v>#REF!</v>
      </c>
      <c r="K1006" s="55" t="e">
        <f>(H1006-G1006)*#REF!</f>
        <v>#REF!</v>
      </c>
      <c r="L1006" s="55" t="e">
        <f t="shared" si="31"/>
        <v>#REF!</v>
      </c>
    </row>
    <row r="1007" spans="1:12" ht="11.25" customHeight="1">
      <c r="A1007" s="51">
        <v>42621</v>
      </c>
      <c r="B1007" s="52" t="s">
        <v>61</v>
      </c>
      <c r="C1007" s="52" t="s">
        <v>474</v>
      </c>
      <c r="D1007" s="52">
        <v>380</v>
      </c>
      <c r="E1007" s="53">
        <v>26</v>
      </c>
      <c r="F1007" s="53">
        <v>27</v>
      </c>
      <c r="G1007" s="53">
        <v>28</v>
      </c>
      <c r="H1007" s="54">
        <v>29</v>
      </c>
      <c r="I1007" s="55" t="e">
        <f>+(F1007-E1007)*#REF!</f>
        <v>#REF!</v>
      </c>
      <c r="J1007" s="55" t="e">
        <f>(G1007-F1007)*#REF!</f>
        <v>#REF!</v>
      </c>
      <c r="K1007" s="55" t="e">
        <f>(H1007-G1007)*#REF!</f>
        <v>#REF!</v>
      </c>
      <c r="L1007" s="55" t="e">
        <f t="shared" si="31"/>
        <v>#REF!</v>
      </c>
    </row>
    <row r="1008" spans="1:12" ht="11.25" customHeight="1">
      <c r="A1008" s="51">
        <v>42621</v>
      </c>
      <c r="B1008" s="52" t="s">
        <v>16</v>
      </c>
      <c r="C1008" s="52" t="s">
        <v>474</v>
      </c>
      <c r="D1008" s="52">
        <v>490</v>
      </c>
      <c r="E1008" s="53">
        <v>18.55</v>
      </c>
      <c r="F1008" s="53">
        <v>19.55</v>
      </c>
      <c r="G1008" s="53">
        <v>20.55</v>
      </c>
      <c r="H1008" s="54">
        <v>21.55</v>
      </c>
      <c r="I1008" s="55" t="e">
        <f>+(F1008-E1008)*#REF!</f>
        <v>#REF!</v>
      </c>
      <c r="J1008" s="55" t="e">
        <f>(G1008-F1008)*#REF!</f>
        <v>#REF!</v>
      </c>
      <c r="K1008" s="55" t="e">
        <f>(H1008-G1008)*#REF!</f>
        <v>#REF!</v>
      </c>
      <c r="L1008" s="55" t="e">
        <f t="shared" si="31"/>
        <v>#REF!</v>
      </c>
    </row>
    <row r="1009" spans="1:12" ht="11.25" customHeight="1">
      <c r="A1009" s="51">
        <v>42621</v>
      </c>
      <c r="B1009" s="52" t="s">
        <v>446</v>
      </c>
      <c r="C1009" s="52" t="s">
        <v>474</v>
      </c>
      <c r="D1009" s="52">
        <v>175</v>
      </c>
      <c r="E1009" s="53">
        <v>8.5</v>
      </c>
      <c r="F1009" s="53">
        <v>8.85</v>
      </c>
      <c r="G1009" s="53">
        <v>0</v>
      </c>
      <c r="H1009" s="54">
        <v>0</v>
      </c>
      <c r="I1009" s="55" t="e">
        <f>+(F1009-E1009)*#REF!</f>
        <v>#REF!</v>
      </c>
      <c r="J1009" s="55">
        <v>0</v>
      </c>
      <c r="K1009" s="55">
        <v>0</v>
      </c>
      <c r="L1009" s="55" t="e">
        <f t="shared" si="31"/>
        <v>#REF!</v>
      </c>
    </row>
    <row r="1010" spans="1:12" ht="11.25" customHeight="1">
      <c r="A1010" s="51">
        <v>42621</v>
      </c>
      <c r="B1010" s="52" t="s">
        <v>479</v>
      </c>
      <c r="C1010" s="52" t="s">
        <v>474</v>
      </c>
      <c r="D1010" s="52">
        <v>1000</v>
      </c>
      <c r="E1010" s="53">
        <v>53</v>
      </c>
      <c r="F1010" s="53">
        <v>56</v>
      </c>
      <c r="G1010" s="53">
        <v>0</v>
      </c>
      <c r="H1010" s="54">
        <v>0</v>
      </c>
      <c r="I1010" s="55" t="e">
        <f>+(F1010-E1010)*#REF!</f>
        <v>#REF!</v>
      </c>
      <c r="J1010" s="55">
        <v>0</v>
      </c>
      <c r="K1010" s="55">
        <v>0</v>
      </c>
      <c r="L1010" s="55" t="e">
        <f t="shared" si="31"/>
        <v>#REF!</v>
      </c>
    </row>
    <row r="1011" spans="1:12" ht="11.25" customHeight="1">
      <c r="A1011" s="51">
        <v>42620</v>
      </c>
      <c r="B1011" s="52" t="s">
        <v>479</v>
      </c>
      <c r="C1011" s="52" t="s">
        <v>474</v>
      </c>
      <c r="D1011" s="52">
        <v>980</v>
      </c>
      <c r="E1011" s="53">
        <v>44.25</v>
      </c>
      <c r="F1011" s="53">
        <v>47.25</v>
      </c>
      <c r="G1011" s="53">
        <v>50.25</v>
      </c>
      <c r="H1011" s="54">
        <v>53.25</v>
      </c>
      <c r="I1011" s="55" t="e">
        <f>+(F1011-E1011)*#REF!</f>
        <v>#REF!</v>
      </c>
      <c r="J1011" s="55" t="e">
        <f>(G1011-F1011)*#REF!</f>
        <v>#REF!</v>
      </c>
      <c r="K1011" s="55" t="e">
        <f>(H1011-G1011)*#REF!</f>
        <v>#REF!</v>
      </c>
      <c r="L1011" s="55" t="e">
        <f t="shared" si="31"/>
        <v>#REF!</v>
      </c>
    </row>
    <row r="1012" spans="1:12" ht="11.25" customHeight="1">
      <c r="A1012" s="51">
        <v>42620</v>
      </c>
      <c r="B1012" s="52" t="s">
        <v>46</v>
      </c>
      <c r="C1012" s="52" t="s">
        <v>474</v>
      </c>
      <c r="D1012" s="52">
        <v>140</v>
      </c>
      <c r="E1012" s="53">
        <v>9.4</v>
      </c>
      <c r="F1012" s="53">
        <v>9.8000000000000007</v>
      </c>
      <c r="G1012" s="53">
        <v>10.199999999999999</v>
      </c>
      <c r="H1012" s="54">
        <v>10.6</v>
      </c>
      <c r="I1012" s="55" t="e">
        <f>+(F1012-E1012)*#REF!</f>
        <v>#REF!</v>
      </c>
      <c r="J1012" s="55" t="e">
        <f>(G1012-F1012)*#REF!</f>
        <v>#REF!</v>
      </c>
      <c r="K1012" s="55" t="e">
        <f>(H1012-G1012)*#REF!</f>
        <v>#REF!</v>
      </c>
      <c r="L1012" s="55" t="e">
        <f t="shared" si="31"/>
        <v>#REF!</v>
      </c>
    </row>
    <row r="1013" spans="1:12" ht="11.25" customHeight="1">
      <c r="A1013" s="51">
        <v>42620</v>
      </c>
      <c r="B1013" s="52" t="s">
        <v>35</v>
      </c>
      <c r="C1013" s="52" t="s">
        <v>474</v>
      </c>
      <c r="D1013" s="52">
        <v>90</v>
      </c>
      <c r="E1013" s="53">
        <v>6.3</v>
      </c>
      <c r="F1013" s="53">
        <v>6.55</v>
      </c>
      <c r="G1013" s="53">
        <v>6.8</v>
      </c>
      <c r="H1013" s="54">
        <v>7.05</v>
      </c>
      <c r="I1013" s="55" t="e">
        <f>+(F1013-E1013)*#REF!</f>
        <v>#REF!</v>
      </c>
      <c r="J1013" s="55" t="e">
        <f>(G1013-F1013)*#REF!</f>
        <v>#REF!</v>
      </c>
      <c r="K1013" s="55" t="e">
        <f>(H1013-G1013)*#REF!</f>
        <v>#REF!</v>
      </c>
      <c r="L1013" s="55" t="e">
        <f t="shared" ref="L1013:L1076" si="32">+I1013+J1013+K1013</f>
        <v>#REF!</v>
      </c>
    </row>
    <row r="1014" spans="1:12" ht="11.25" customHeight="1">
      <c r="A1014" s="51">
        <v>42620</v>
      </c>
      <c r="B1014" s="52" t="s">
        <v>484</v>
      </c>
      <c r="C1014" s="52" t="s">
        <v>474</v>
      </c>
      <c r="D1014" s="52">
        <v>1240</v>
      </c>
      <c r="E1014" s="53">
        <v>43.2</v>
      </c>
      <c r="F1014" s="53">
        <v>46.2</v>
      </c>
      <c r="G1014" s="53">
        <v>0</v>
      </c>
      <c r="H1014" s="54">
        <v>0</v>
      </c>
      <c r="I1014" s="55" t="e">
        <f>+(F1014-E1014)*#REF!</f>
        <v>#REF!</v>
      </c>
      <c r="J1014" s="55">
        <v>0</v>
      </c>
      <c r="K1014" s="55">
        <v>0</v>
      </c>
      <c r="L1014" s="55" t="e">
        <f t="shared" si="32"/>
        <v>#REF!</v>
      </c>
    </row>
    <row r="1015" spans="1:12" ht="11.25" customHeight="1">
      <c r="A1015" s="51">
        <v>42620</v>
      </c>
      <c r="B1015" s="52" t="s">
        <v>438</v>
      </c>
      <c r="C1015" s="52" t="s">
        <v>474</v>
      </c>
      <c r="D1015" s="52">
        <v>500</v>
      </c>
      <c r="E1015" s="53">
        <v>32</v>
      </c>
      <c r="F1015" s="53">
        <v>34.5</v>
      </c>
      <c r="G1015" s="53">
        <v>0</v>
      </c>
      <c r="H1015" s="54">
        <v>0</v>
      </c>
      <c r="I1015" s="55" t="e">
        <f>+(F1015-E1015)*#REF!</f>
        <v>#REF!</v>
      </c>
      <c r="J1015" s="55">
        <v>0</v>
      </c>
      <c r="K1015" s="55">
        <v>0</v>
      </c>
      <c r="L1015" s="55" t="e">
        <f t="shared" si="32"/>
        <v>#REF!</v>
      </c>
    </row>
    <row r="1016" spans="1:12" ht="11.25" customHeight="1">
      <c r="A1016" s="51">
        <v>42619</v>
      </c>
      <c r="B1016" s="52" t="s">
        <v>468</v>
      </c>
      <c r="C1016" s="52" t="s">
        <v>474</v>
      </c>
      <c r="D1016" s="52">
        <v>195</v>
      </c>
      <c r="E1016" s="53">
        <v>9.5</v>
      </c>
      <c r="F1016" s="53">
        <v>10.199999999999999</v>
      </c>
      <c r="G1016" s="53">
        <v>10.9</v>
      </c>
      <c r="H1016" s="54">
        <v>11.6</v>
      </c>
      <c r="I1016" s="55" t="e">
        <f>+(F1016-E1016)*#REF!</f>
        <v>#REF!</v>
      </c>
      <c r="J1016" s="55" t="e">
        <f>(G1016-F1016)*#REF!</f>
        <v>#REF!</v>
      </c>
      <c r="K1016" s="55" t="e">
        <f>(H1016-G1016)*#REF!</f>
        <v>#REF!</v>
      </c>
      <c r="L1016" s="55" t="e">
        <f t="shared" si="32"/>
        <v>#REF!</v>
      </c>
    </row>
    <row r="1017" spans="1:12" ht="11.25" customHeight="1">
      <c r="A1017" s="51">
        <v>42619</v>
      </c>
      <c r="B1017" s="52" t="s">
        <v>446</v>
      </c>
      <c r="C1017" s="52" t="s">
        <v>474</v>
      </c>
      <c r="D1017" s="52">
        <v>170</v>
      </c>
      <c r="E1017" s="53">
        <v>8.8000000000000007</v>
      </c>
      <c r="F1017" s="53">
        <v>9.15</v>
      </c>
      <c r="G1017" s="53">
        <v>9.5</v>
      </c>
      <c r="H1017" s="54">
        <v>9.85</v>
      </c>
      <c r="I1017" s="55" t="e">
        <f>+(F1017-E1017)*#REF!</f>
        <v>#REF!</v>
      </c>
      <c r="J1017" s="55" t="e">
        <f>(G1017-F1017)*#REF!</f>
        <v>#REF!</v>
      </c>
      <c r="K1017" s="55" t="e">
        <f>(H1017-G1017)*#REF!</f>
        <v>#REF!</v>
      </c>
      <c r="L1017" s="55" t="e">
        <f t="shared" si="32"/>
        <v>#REF!</v>
      </c>
    </row>
    <row r="1018" spans="1:12" ht="11.25" customHeight="1">
      <c r="A1018" s="51">
        <v>42619</v>
      </c>
      <c r="B1018" s="52" t="s">
        <v>51</v>
      </c>
      <c r="C1018" s="52" t="s">
        <v>474</v>
      </c>
      <c r="D1018" s="52">
        <v>280</v>
      </c>
      <c r="E1018" s="53">
        <v>20.399999999999999</v>
      </c>
      <c r="F1018" s="53">
        <v>21.1</v>
      </c>
      <c r="G1018" s="53">
        <v>21.8</v>
      </c>
      <c r="H1018" s="54">
        <v>22.5</v>
      </c>
      <c r="I1018" s="55" t="e">
        <f>+(F1018-E1018)*#REF!</f>
        <v>#REF!</v>
      </c>
      <c r="J1018" s="55" t="e">
        <f>(G1018-F1018)*#REF!</f>
        <v>#REF!</v>
      </c>
      <c r="K1018" s="55" t="e">
        <f>(H1018-G1018)*#REF!</f>
        <v>#REF!</v>
      </c>
      <c r="L1018" s="55" t="e">
        <f t="shared" si="32"/>
        <v>#REF!</v>
      </c>
    </row>
    <row r="1019" spans="1:12" ht="11.25" customHeight="1">
      <c r="A1019" s="51">
        <v>42619</v>
      </c>
      <c r="B1019" s="52" t="s">
        <v>448</v>
      </c>
      <c r="C1019" s="52" t="s">
        <v>474</v>
      </c>
      <c r="D1019" s="52">
        <v>530</v>
      </c>
      <c r="E1019" s="53">
        <v>27.5</v>
      </c>
      <c r="F1019" s="53">
        <v>28.8</v>
      </c>
      <c r="G1019" s="53">
        <v>30.1</v>
      </c>
      <c r="H1019" s="54">
        <v>31.4</v>
      </c>
      <c r="I1019" s="55" t="e">
        <f>+(F1019-E1019)*#REF!</f>
        <v>#REF!</v>
      </c>
      <c r="J1019" s="55" t="e">
        <f>(G1019-F1019)*#REF!</f>
        <v>#REF!</v>
      </c>
      <c r="K1019" s="55" t="e">
        <f>(H1019-G1019)*#REF!</f>
        <v>#REF!</v>
      </c>
      <c r="L1019" s="55" t="e">
        <f t="shared" si="32"/>
        <v>#REF!</v>
      </c>
    </row>
    <row r="1020" spans="1:12" ht="11.25" customHeight="1">
      <c r="A1020" s="51">
        <v>42619</v>
      </c>
      <c r="B1020" s="52" t="s">
        <v>55</v>
      </c>
      <c r="C1020" s="52" t="s">
        <v>474</v>
      </c>
      <c r="D1020" s="52">
        <v>160</v>
      </c>
      <c r="E1020" s="53">
        <v>12.7</v>
      </c>
      <c r="F1020" s="53">
        <v>13.3</v>
      </c>
      <c r="G1020" s="53">
        <v>0</v>
      </c>
      <c r="H1020" s="54">
        <v>0</v>
      </c>
      <c r="I1020" s="55" t="e">
        <f>+(F1020-E1020)*#REF!</f>
        <v>#REF!</v>
      </c>
      <c r="J1020" s="55">
        <v>0</v>
      </c>
      <c r="K1020" s="55" t="e">
        <f>(H1020-G1020)*#REF!</f>
        <v>#REF!</v>
      </c>
      <c r="L1020" s="55" t="e">
        <f t="shared" si="32"/>
        <v>#REF!</v>
      </c>
    </row>
    <row r="1021" spans="1:12" ht="11.25" customHeight="1">
      <c r="A1021" s="51">
        <v>42619</v>
      </c>
      <c r="B1021" s="52" t="s">
        <v>464</v>
      </c>
      <c r="C1021" s="52" t="s">
        <v>474</v>
      </c>
      <c r="D1021" s="52">
        <v>1400</v>
      </c>
      <c r="E1021" s="53">
        <v>52</v>
      </c>
      <c r="F1021" s="53">
        <v>43</v>
      </c>
      <c r="G1021" s="53">
        <v>0</v>
      </c>
      <c r="H1021" s="54">
        <v>0</v>
      </c>
      <c r="I1021" s="55" t="e">
        <f>+(F1021-E1021)*#REF!</f>
        <v>#REF!</v>
      </c>
      <c r="J1021" s="55">
        <v>0</v>
      </c>
      <c r="K1021" s="55">
        <v>0</v>
      </c>
      <c r="L1021" s="66" t="e">
        <f t="shared" si="32"/>
        <v>#REF!</v>
      </c>
    </row>
    <row r="1022" spans="1:12" ht="11.25" customHeight="1">
      <c r="A1022" s="51">
        <v>42615</v>
      </c>
      <c r="B1022" s="52" t="s">
        <v>468</v>
      </c>
      <c r="C1022" s="52" t="s">
        <v>474</v>
      </c>
      <c r="D1022" s="52">
        <v>185</v>
      </c>
      <c r="E1022" s="53">
        <v>10.1</v>
      </c>
      <c r="F1022" s="53">
        <v>10.8</v>
      </c>
      <c r="G1022" s="53">
        <v>11.5</v>
      </c>
      <c r="H1022" s="55">
        <v>12.2</v>
      </c>
      <c r="I1022" s="55" t="e">
        <f>+(F1022-E1022)*#REF!</f>
        <v>#REF!</v>
      </c>
      <c r="J1022" s="55" t="e">
        <f>(G1022-F1022)*#REF!</f>
        <v>#REF!</v>
      </c>
      <c r="K1022" s="55" t="e">
        <f>(H1022-G1022)*#REF!</f>
        <v>#REF!</v>
      </c>
      <c r="L1022" s="55" t="e">
        <f t="shared" si="32"/>
        <v>#REF!</v>
      </c>
    </row>
    <row r="1023" spans="1:12" ht="11.25" customHeight="1">
      <c r="A1023" s="51">
        <v>42615</v>
      </c>
      <c r="B1023" s="52" t="s">
        <v>75</v>
      </c>
      <c r="C1023" s="52" t="s">
        <v>474</v>
      </c>
      <c r="D1023" s="52">
        <v>5050</v>
      </c>
      <c r="E1023" s="53">
        <v>176</v>
      </c>
      <c r="F1023" s="53">
        <v>192</v>
      </c>
      <c r="G1023" s="53">
        <v>208</v>
      </c>
      <c r="H1023" s="55">
        <v>0</v>
      </c>
      <c r="I1023" s="55" t="e">
        <f>+(F1023-E1023)*#REF!</f>
        <v>#REF!</v>
      </c>
      <c r="J1023" s="55" t="e">
        <f>(G1023-F1023)*#REF!</f>
        <v>#REF!</v>
      </c>
      <c r="K1023" s="55">
        <v>0</v>
      </c>
      <c r="L1023" s="55" t="e">
        <f t="shared" si="32"/>
        <v>#REF!</v>
      </c>
    </row>
    <row r="1024" spans="1:12" ht="11.25" customHeight="1">
      <c r="A1024" s="51">
        <v>42615</v>
      </c>
      <c r="B1024" s="52" t="s">
        <v>439</v>
      </c>
      <c r="C1024" s="52" t="s">
        <v>474</v>
      </c>
      <c r="D1024" s="52">
        <v>500</v>
      </c>
      <c r="E1024" s="53">
        <v>32</v>
      </c>
      <c r="F1024" s="53">
        <v>35</v>
      </c>
      <c r="G1024" s="53">
        <v>38</v>
      </c>
      <c r="H1024" s="55">
        <v>0</v>
      </c>
      <c r="I1024" s="55" t="e">
        <f>+(F1024-E1024)*#REF!</f>
        <v>#REF!</v>
      </c>
      <c r="J1024" s="55" t="e">
        <f>(G1024-F1024)*#REF!</f>
        <v>#REF!</v>
      </c>
      <c r="K1024" s="55">
        <v>0</v>
      </c>
      <c r="L1024" s="55" t="e">
        <f t="shared" si="32"/>
        <v>#REF!</v>
      </c>
    </row>
    <row r="1025" spans="1:12" ht="11.25" customHeight="1">
      <c r="A1025" s="51">
        <v>42615</v>
      </c>
      <c r="B1025" s="52" t="s">
        <v>441</v>
      </c>
      <c r="C1025" s="52" t="s">
        <v>474</v>
      </c>
      <c r="D1025" s="52">
        <v>260</v>
      </c>
      <c r="E1025" s="53">
        <v>14.6</v>
      </c>
      <c r="F1025" s="53">
        <v>15.5</v>
      </c>
      <c r="G1025" s="53">
        <v>0</v>
      </c>
      <c r="H1025" s="55">
        <v>0</v>
      </c>
      <c r="I1025" s="55" t="e">
        <f>+(F1025-E1025)*#REF!</f>
        <v>#REF!</v>
      </c>
      <c r="J1025" s="55">
        <v>0</v>
      </c>
      <c r="K1025" s="55">
        <v>0</v>
      </c>
      <c r="L1025" s="55" t="e">
        <f t="shared" si="32"/>
        <v>#REF!</v>
      </c>
    </row>
    <row r="1026" spans="1:12" ht="11.25" customHeight="1">
      <c r="A1026" s="51">
        <v>42615</v>
      </c>
      <c r="B1026" s="52" t="s">
        <v>485</v>
      </c>
      <c r="C1026" s="52" t="s">
        <v>474</v>
      </c>
      <c r="D1026" s="52">
        <v>860</v>
      </c>
      <c r="E1026" s="53">
        <v>39.200000000000003</v>
      </c>
      <c r="F1026" s="53">
        <v>39.200000000000003</v>
      </c>
      <c r="G1026" s="53">
        <v>0</v>
      </c>
      <c r="H1026" s="55">
        <v>0</v>
      </c>
      <c r="I1026" s="55" t="e">
        <f>+(F1026-E1026)*#REF!</f>
        <v>#REF!</v>
      </c>
      <c r="J1026" s="55">
        <v>0</v>
      </c>
      <c r="K1026" s="55" t="e">
        <f>(H1026-G1026)*#REF!</f>
        <v>#REF!</v>
      </c>
      <c r="L1026" s="55" t="e">
        <f t="shared" si="32"/>
        <v>#REF!</v>
      </c>
    </row>
    <row r="1027" spans="1:12" ht="11.25" customHeight="1">
      <c r="A1027" s="51">
        <v>42615</v>
      </c>
      <c r="B1027" s="52" t="s">
        <v>34</v>
      </c>
      <c r="C1027" s="52" t="s">
        <v>474</v>
      </c>
      <c r="D1027" s="52">
        <v>150</v>
      </c>
      <c r="E1027" s="53">
        <v>8.9499999999999993</v>
      </c>
      <c r="F1027" s="53">
        <v>8.0500000000000007</v>
      </c>
      <c r="G1027" s="53">
        <v>0</v>
      </c>
      <c r="H1027" s="55">
        <v>0</v>
      </c>
      <c r="I1027" s="66" t="e">
        <f>+(F1027-E1027)*#REF!</f>
        <v>#REF!</v>
      </c>
      <c r="J1027" s="55">
        <v>0</v>
      </c>
      <c r="K1027" s="55" t="e">
        <f>(H1027-G1027)*#REF!</f>
        <v>#REF!</v>
      </c>
      <c r="L1027" s="66" t="e">
        <f t="shared" si="32"/>
        <v>#REF!</v>
      </c>
    </row>
    <row r="1028" spans="1:12" ht="11.25" customHeight="1">
      <c r="A1028" s="51">
        <v>42614</v>
      </c>
      <c r="B1028" s="52" t="s">
        <v>486</v>
      </c>
      <c r="C1028" s="52" t="s">
        <v>474</v>
      </c>
      <c r="D1028" s="52">
        <v>360</v>
      </c>
      <c r="E1028" s="53">
        <v>18</v>
      </c>
      <c r="F1028" s="53">
        <v>19.5</v>
      </c>
      <c r="G1028" s="53">
        <v>21</v>
      </c>
      <c r="H1028" s="54">
        <v>22.5</v>
      </c>
      <c r="I1028" s="55" t="e">
        <f>+(F1028-E1028)*#REF!</f>
        <v>#REF!</v>
      </c>
      <c r="J1028" s="55" t="e">
        <f>(G1028-F1028)*#REF!</f>
        <v>#REF!</v>
      </c>
      <c r="K1028" s="55" t="e">
        <f>(H1028-G1028)*#REF!</f>
        <v>#REF!</v>
      </c>
      <c r="L1028" s="55" t="e">
        <f t="shared" si="32"/>
        <v>#REF!</v>
      </c>
    </row>
    <row r="1029" spans="1:12" ht="11.25" customHeight="1">
      <c r="A1029" s="51">
        <v>42614</v>
      </c>
      <c r="B1029" s="52" t="s">
        <v>38</v>
      </c>
      <c r="C1029" s="52" t="s">
        <v>474</v>
      </c>
      <c r="D1029" s="52">
        <v>230</v>
      </c>
      <c r="E1029" s="53">
        <v>5</v>
      </c>
      <c r="F1029" s="53">
        <v>5.7</v>
      </c>
      <c r="G1029" s="53">
        <v>6.4</v>
      </c>
      <c r="H1029" s="54">
        <v>7.1</v>
      </c>
      <c r="I1029" s="55" t="e">
        <f>+(F1029-E1029)*#REF!</f>
        <v>#REF!</v>
      </c>
      <c r="J1029" s="55" t="e">
        <f>(G1029-F1029)*#REF!</f>
        <v>#REF!</v>
      </c>
      <c r="K1029" s="55" t="e">
        <f>(H1029-G1029)*#REF!</f>
        <v>#REF!</v>
      </c>
      <c r="L1029" s="55" t="e">
        <f t="shared" si="32"/>
        <v>#REF!</v>
      </c>
    </row>
    <row r="1030" spans="1:12" ht="11.25" customHeight="1">
      <c r="A1030" s="51">
        <v>42614</v>
      </c>
      <c r="B1030" s="52" t="s">
        <v>487</v>
      </c>
      <c r="C1030" s="52" t="s">
        <v>474</v>
      </c>
      <c r="D1030" s="52">
        <v>450</v>
      </c>
      <c r="E1030" s="53">
        <v>20.9</v>
      </c>
      <c r="F1030" s="53">
        <v>22.4</v>
      </c>
      <c r="G1030" s="53">
        <v>23.9</v>
      </c>
      <c r="H1030" s="54">
        <v>25.4</v>
      </c>
      <c r="I1030" s="55" t="e">
        <f>+(F1030-E1030)*#REF!</f>
        <v>#REF!</v>
      </c>
      <c r="J1030" s="55" t="e">
        <f>(G1030-F1030)*#REF!</f>
        <v>#REF!</v>
      </c>
      <c r="K1030" s="55" t="e">
        <f>(H1030-G1030)*#REF!</f>
        <v>#REF!</v>
      </c>
      <c r="L1030" s="55" t="e">
        <f t="shared" si="32"/>
        <v>#REF!</v>
      </c>
    </row>
    <row r="1031" spans="1:12" ht="11.25" customHeight="1">
      <c r="A1031" s="51">
        <v>42614</v>
      </c>
      <c r="B1031" s="52" t="s">
        <v>26</v>
      </c>
      <c r="C1031" s="52" t="s">
        <v>474</v>
      </c>
      <c r="D1031" s="52">
        <v>160</v>
      </c>
      <c r="E1031" s="53">
        <v>9.5</v>
      </c>
      <c r="F1031" s="53">
        <v>9.9</v>
      </c>
      <c r="G1031" s="53">
        <v>10.3</v>
      </c>
      <c r="H1031" s="54">
        <v>10.7</v>
      </c>
      <c r="I1031" s="55" t="e">
        <f>+(F1031-E1031)*#REF!</f>
        <v>#REF!</v>
      </c>
      <c r="J1031" s="55" t="e">
        <f>(G1031-F1031)*#REF!</f>
        <v>#REF!</v>
      </c>
      <c r="K1031" s="55" t="e">
        <f>(H1031-G1031)*#REF!</f>
        <v>#REF!</v>
      </c>
      <c r="L1031" s="55" t="e">
        <f t="shared" si="32"/>
        <v>#REF!</v>
      </c>
    </row>
    <row r="1032" spans="1:12" ht="11.25" customHeight="1">
      <c r="A1032" s="51">
        <v>42614</v>
      </c>
      <c r="B1032" s="52" t="s">
        <v>31</v>
      </c>
      <c r="C1032" s="52" t="s">
        <v>474</v>
      </c>
      <c r="D1032" s="52">
        <v>310</v>
      </c>
      <c r="E1032" s="53">
        <v>17.25</v>
      </c>
      <c r="F1032" s="53">
        <v>18.25</v>
      </c>
      <c r="G1032" s="53">
        <v>19.25</v>
      </c>
      <c r="H1032" s="54">
        <v>20.25</v>
      </c>
      <c r="I1032" s="55" t="e">
        <f>+(F1032-E1032)*#REF!</f>
        <v>#REF!</v>
      </c>
      <c r="J1032" s="55" t="e">
        <f>(G1032-F1032)*#REF!</f>
        <v>#REF!</v>
      </c>
      <c r="K1032" s="55" t="e">
        <f>(H1032-G1032)*#REF!</f>
        <v>#REF!</v>
      </c>
      <c r="L1032" s="55" t="e">
        <f t="shared" si="32"/>
        <v>#REF!</v>
      </c>
    </row>
    <row r="1033" spans="1:12" ht="11.25" customHeight="1">
      <c r="A1033" s="51">
        <v>42614</v>
      </c>
      <c r="B1033" s="52" t="s">
        <v>488</v>
      </c>
      <c r="C1033" s="52" t="s">
        <v>474</v>
      </c>
      <c r="D1033" s="52">
        <v>85</v>
      </c>
      <c r="E1033" s="53">
        <v>5</v>
      </c>
      <c r="F1033" s="53">
        <v>5.25</v>
      </c>
      <c r="G1033" s="53">
        <v>5.5</v>
      </c>
      <c r="H1033" s="54">
        <v>0</v>
      </c>
      <c r="I1033" s="54" t="e">
        <f>+(F1033-E1033)*#REF!</f>
        <v>#REF!</v>
      </c>
      <c r="J1033" s="54" t="e">
        <f>(G1033-F1033)*#REF!</f>
        <v>#REF!</v>
      </c>
      <c r="K1033" s="54">
        <v>0</v>
      </c>
      <c r="L1033" s="54" t="e">
        <f t="shared" si="32"/>
        <v>#REF!</v>
      </c>
    </row>
    <row r="1034" spans="1:12" ht="11.25" customHeight="1">
      <c r="A1034" s="51">
        <v>42613</v>
      </c>
      <c r="B1034" s="52" t="s">
        <v>448</v>
      </c>
      <c r="C1034" s="52" t="s">
        <v>474</v>
      </c>
      <c r="D1034" s="52">
        <v>5000</v>
      </c>
      <c r="E1034" s="53">
        <v>37.75</v>
      </c>
      <c r="F1034" s="53">
        <v>39.25</v>
      </c>
      <c r="G1034" s="53">
        <v>40.75</v>
      </c>
      <c r="H1034" s="54">
        <v>42.25</v>
      </c>
      <c r="I1034" s="55" t="e">
        <f>+(F1034-E1034)*#REF!</f>
        <v>#REF!</v>
      </c>
      <c r="J1034" s="55" t="e">
        <f>(G1034-F1034)*#REF!</f>
        <v>#REF!</v>
      </c>
      <c r="K1034" s="55" t="e">
        <f>(H1034-G1034)*#REF!</f>
        <v>#REF!</v>
      </c>
      <c r="L1034" s="55" t="e">
        <f t="shared" si="32"/>
        <v>#REF!</v>
      </c>
    </row>
    <row r="1035" spans="1:12" ht="11.25" customHeight="1">
      <c r="A1035" s="51">
        <v>42613</v>
      </c>
      <c r="B1035" s="52" t="s">
        <v>47</v>
      </c>
      <c r="C1035" s="52" t="s">
        <v>474</v>
      </c>
      <c r="D1035" s="52">
        <v>180</v>
      </c>
      <c r="E1035" s="53">
        <v>10.35</v>
      </c>
      <c r="F1035" s="53">
        <v>10.7</v>
      </c>
      <c r="G1035" s="53">
        <v>11.05</v>
      </c>
      <c r="H1035" s="54">
        <v>11.4</v>
      </c>
      <c r="I1035" s="55" t="e">
        <f>+(F1035-E1035)*#REF!</f>
        <v>#REF!</v>
      </c>
      <c r="J1035" s="55" t="e">
        <f>(G1035-F1035)*#REF!</f>
        <v>#REF!</v>
      </c>
      <c r="K1035" s="55" t="e">
        <f>(H1035-G1035)*#REF!</f>
        <v>#REF!</v>
      </c>
      <c r="L1035" s="55" t="e">
        <f t="shared" si="32"/>
        <v>#REF!</v>
      </c>
    </row>
    <row r="1036" spans="1:12" ht="11.25" customHeight="1">
      <c r="A1036" s="51">
        <v>42613</v>
      </c>
      <c r="B1036" s="52" t="s">
        <v>26</v>
      </c>
      <c r="C1036" s="52" t="s">
        <v>474</v>
      </c>
      <c r="D1036" s="52">
        <v>165</v>
      </c>
      <c r="E1036" s="53">
        <v>7.25</v>
      </c>
      <c r="F1036" s="53">
        <v>7.65</v>
      </c>
      <c r="G1036" s="53">
        <v>8.0500000000000007</v>
      </c>
      <c r="H1036" s="54">
        <v>8.4499999999999993</v>
      </c>
      <c r="I1036" s="55" t="e">
        <f>+(F1036-E1036)*#REF!</f>
        <v>#REF!</v>
      </c>
      <c r="J1036" s="55" t="e">
        <f>(G1036-F1036)*#REF!</f>
        <v>#REF!</v>
      </c>
      <c r="K1036" s="55" t="e">
        <f>(H1036-G1036)*#REF!</f>
        <v>#REF!</v>
      </c>
      <c r="L1036" s="55" t="e">
        <f t="shared" si="32"/>
        <v>#REF!</v>
      </c>
    </row>
    <row r="1037" spans="1:12" ht="11.25" customHeight="1">
      <c r="A1037" s="51">
        <v>42613</v>
      </c>
      <c r="B1037" s="52" t="s">
        <v>149</v>
      </c>
      <c r="C1037" s="52" t="s">
        <v>474</v>
      </c>
      <c r="D1037" s="52">
        <v>520</v>
      </c>
      <c r="E1037" s="53">
        <v>34</v>
      </c>
      <c r="F1037" s="53">
        <v>35.5</v>
      </c>
      <c r="G1037" s="53">
        <v>37</v>
      </c>
      <c r="H1037" s="54">
        <v>0</v>
      </c>
      <c r="I1037" s="54" t="e">
        <f>+(F1037-E1037)*#REF!</f>
        <v>#REF!</v>
      </c>
      <c r="J1037" s="54" t="e">
        <f>(G1037-F1037)*#REF!</f>
        <v>#REF!</v>
      </c>
      <c r="K1037" s="54">
        <v>0</v>
      </c>
      <c r="L1037" s="54" t="e">
        <f t="shared" si="32"/>
        <v>#REF!</v>
      </c>
    </row>
    <row r="1038" spans="1:12" ht="11.25" customHeight="1">
      <c r="A1038" s="51">
        <v>42613</v>
      </c>
      <c r="B1038" s="52" t="s">
        <v>115</v>
      </c>
      <c r="C1038" s="52" t="s">
        <v>474</v>
      </c>
      <c r="D1038" s="52">
        <v>125</v>
      </c>
      <c r="E1038" s="53">
        <v>7.1</v>
      </c>
      <c r="F1038" s="53">
        <v>7.45</v>
      </c>
      <c r="G1038" s="53">
        <v>0</v>
      </c>
      <c r="H1038" s="54">
        <v>0</v>
      </c>
      <c r="I1038" s="55" t="e">
        <f>+(F1038-E1038)*#REF!</f>
        <v>#REF!</v>
      </c>
      <c r="J1038" s="55">
        <v>0</v>
      </c>
      <c r="K1038" s="55">
        <v>0</v>
      </c>
      <c r="L1038" s="55" t="e">
        <f t="shared" si="32"/>
        <v>#REF!</v>
      </c>
    </row>
    <row r="1039" spans="1:12" ht="11.25" customHeight="1">
      <c r="A1039" s="51">
        <v>42613</v>
      </c>
      <c r="B1039" s="52" t="s">
        <v>489</v>
      </c>
      <c r="C1039" s="52" t="s">
        <v>474</v>
      </c>
      <c r="D1039" s="52">
        <v>1360</v>
      </c>
      <c r="E1039" s="53">
        <v>67.25</v>
      </c>
      <c r="F1039" s="53">
        <v>69</v>
      </c>
      <c r="G1039" s="53">
        <v>0</v>
      </c>
      <c r="H1039" s="54">
        <v>0</v>
      </c>
      <c r="I1039" s="55" t="e">
        <f>+(F1039-E1039)*#REF!</f>
        <v>#REF!</v>
      </c>
      <c r="J1039" s="55">
        <v>0</v>
      </c>
      <c r="K1039" s="55">
        <v>0</v>
      </c>
      <c r="L1039" s="55" t="e">
        <f t="shared" si="32"/>
        <v>#REF!</v>
      </c>
    </row>
    <row r="1040" spans="1:12" ht="11.25" customHeight="1">
      <c r="A1040" s="51">
        <v>42612</v>
      </c>
      <c r="B1040" s="52" t="s">
        <v>489</v>
      </c>
      <c r="C1040" s="52" t="s">
        <v>474</v>
      </c>
      <c r="D1040" s="52">
        <v>1300</v>
      </c>
      <c r="E1040" s="53">
        <v>60</v>
      </c>
      <c r="F1040" s="53">
        <v>62.8</v>
      </c>
      <c r="G1040" s="53">
        <v>65.599999999999994</v>
      </c>
      <c r="H1040" s="54">
        <v>68.400000000000006</v>
      </c>
      <c r="I1040" s="55" t="e">
        <f>+(F1040-E1040)*#REF!</f>
        <v>#REF!</v>
      </c>
      <c r="J1040" s="55" t="e">
        <f>(G1040-F1040)*#REF!</f>
        <v>#REF!</v>
      </c>
      <c r="K1040" s="55" t="e">
        <f>(H1040-G1040)*#REF!</f>
        <v>#REF!</v>
      </c>
      <c r="L1040" s="55" t="e">
        <f t="shared" si="32"/>
        <v>#REF!</v>
      </c>
    </row>
    <row r="1041" spans="1:12" ht="11.25" customHeight="1">
      <c r="A1041" s="51">
        <v>42612</v>
      </c>
      <c r="B1041" s="52" t="s">
        <v>34</v>
      </c>
      <c r="C1041" s="52" t="s">
        <v>474</v>
      </c>
      <c r="D1041" s="52">
        <v>145</v>
      </c>
      <c r="E1041" s="53">
        <v>7.1</v>
      </c>
      <c r="F1041" s="53">
        <v>7.4</v>
      </c>
      <c r="G1041" s="53">
        <v>7.7</v>
      </c>
      <c r="H1041" s="54">
        <v>8</v>
      </c>
      <c r="I1041" s="55" t="e">
        <f>+(F1041-E1041)*#REF!</f>
        <v>#REF!</v>
      </c>
      <c r="J1041" s="55" t="e">
        <f>(G1041-F1041)*#REF!</f>
        <v>#REF!</v>
      </c>
      <c r="K1041" s="55" t="e">
        <f>(H1041-G1041)*#REF!</f>
        <v>#REF!</v>
      </c>
      <c r="L1041" s="55" t="e">
        <f t="shared" si="32"/>
        <v>#REF!</v>
      </c>
    </row>
    <row r="1042" spans="1:12" ht="11.25" customHeight="1">
      <c r="A1042" s="51">
        <v>42612</v>
      </c>
      <c r="B1042" s="52" t="s">
        <v>45</v>
      </c>
      <c r="C1042" s="52" t="s">
        <v>474</v>
      </c>
      <c r="D1042" s="52">
        <v>155</v>
      </c>
      <c r="E1042" s="53">
        <v>9.9499999999999993</v>
      </c>
      <c r="F1042" s="53">
        <v>10.25</v>
      </c>
      <c r="G1042" s="53">
        <v>10.55</v>
      </c>
      <c r="H1042" s="54">
        <v>10.85</v>
      </c>
      <c r="I1042" s="55" t="e">
        <f>+(F1042-E1042)*#REF!</f>
        <v>#REF!</v>
      </c>
      <c r="J1042" s="55" t="e">
        <f>(G1042-F1042)*#REF!</f>
        <v>#REF!</v>
      </c>
      <c r="K1042" s="55" t="e">
        <f>(H1042-G1042)*#REF!</f>
        <v>#REF!</v>
      </c>
      <c r="L1042" s="55" t="e">
        <f t="shared" si="32"/>
        <v>#REF!</v>
      </c>
    </row>
    <row r="1043" spans="1:12" ht="11.25" customHeight="1">
      <c r="A1043" s="51">
        <v>42612</v>
      </c>
      <c r="B1043" s="52" t="s">
        <v>448</v>
      </c>
      <c r="C1043" s="52" t="s">
        <v>474</v>
      </c>
      <c r="D1043" s="52">
        <v>500</v>
      </c>
      <c r="E1043" s="53">
        <v>39</v>
      </c>
      <c r="F1043" s="53">
        <v>40.5</v>
      </c>
      <c r="G1043" s="53">
        <v>0</v>
      </c>
      <c r="H1043" s="54">
        <v>0</v>
      </c>
      <c r="I1043" s="55" t="e">
        <f>+(F1043-E1043)*#REF!</f>
        <v>#REF!</v>
      </c>
      <c r="J1043" s="55">
        <v>0</v>
      </c>
      <c r="K1043" s="55">
        <v>0</v>
      </c>
      <c r="L1043" s="55" t="e">
        <f t="shared" si="32"/>
        <v>#REF!</v>
      </c>
    </row>
    <row r="1044" spans="1:12" ht="11.25" customHeight="1">
      <c r="A1044" s="51">
        <v>42612</v>
      </c>
      <c r="B1044" s="52" t="s">
        <v>450</v>
      </c>
      <c r="C1044" s="52" t="s">
        <v>474</v>
      </c>
      <c r="D1044" s="52">
        <v>420</v>
      </c>
      <c r="E1044" s="53">
        <v>18.5</v>
      </c>
      <c r="F1044" s="53">
        <v>19.5</v>
      </c>
      <c r="G1044" s="53">
        <v>0</v>
      </c>
      <c r="H1044" s="54">
        <v>0</v>
      </c>
      <c r="I1044" s="55" t="e">
        <f>+(F1044-E1044)*#REF!</f>
        <v>#REF!</v>
      </c>
      <c r="J1044" s="55">
        <v>0</v>
      </c>
      <c r="K1044" s="55">
        <v>0</v>
      </c>
      <c r="L1044" s="55" t="e">
        <f t="shared" si="32"/>
        <v>#REF!</v>
      </c>
    </row>
    <row r="1045" spans="1:12" ht="11.25" customHeight="1">
      <c r="A1045" s="51">
        <v>42611</v>
      </c>
      <c r="B1045" s="52" t="s">
        <v>490</v>
      </c>
      <c r="C1045" s="52" t="s">
        <v>474</v>
      </c>
      <c r="D1045" s="52">
        <v>90</v>
      </c>
      <c r="E1045" s="53">
        <v>7.1</v>
      </c>
      <c r="F1045" s="53">
        <v>7.35</v>
      </c>
      <c r="G1045" s="53">
        <v>7.6</v>
      </c>
      <c r="H1045" s="54">
        <v>0</v>
      </c>
      <c r="I1045" s="54" t="e">
        <f>+(F1045-E1045)*#REF!</f>
        <v>#REF!</v>
      </c>
      <c r="J1045" s="54" t="e">
        <f>(G1045-F1045)*#REF!</f>
        <v>#REF!</v>
      </c>
      <c r="K1045" s="54">
        <v>0</v>
      </c>
      <c r="L1045" s="54" t="e">
        <f t="shared" si="32"/>
        <v>#REF!</v>
      </c>
    </row>
    <row r="1046" spans="1:12" ht="11.25" customHeight="1">
      <c r="A1046" s="51">
        <v>42611</v>
      </c>
      <c r="B1046" s="52" t="s">
        <v>135</v>
      </c>
      <c r="C1046" s="52" t="s">
        <v>474</v>
      </c>
      <c r="D1046" s="52">
        <v>580</v>
      </c>
      <c r="E1046" s="53">
        <v>25.5</v>
      </c>
      <c r="F1046" s="53">
        <v>27.35</v>
      </c>
      <c r="G1046" s="53">
        <v>0</v>
      </c>
      <c r="H1046" s="54">
        <v>0</v>
      </c>
      <c r="I1046" s="55" t="e">
        <f>+(F1046-E1046)*#REF!</f>
        <v>#REF!</v>
      </c>
      <c r="J1046" s="55">
        <v>0</v>
      </c>
      <c r="K1046" s="55">
        <v>0</v>
      </c>
      <c r="L1046" s="55" t="e">
        <f t="shared" si="32"/>
        <v>#REF!</v>
      </c>
    </row>
    <row r="1047" spans="1:12" ht="11.25" customHeight="1">
      <c r="A1047" s="51">
        <v>42611</v>
      </c>
      <c r="B1047" s="52" t="s">
        <v>61</v>
      </c>
      <c r="C1047" s="52" t="s">
        <v>474</v>
      </c>
      <c r="D1047" s="52">
        <v>370</v>
      </c>
      <c r="E1047" s="53">
        <v>17</v>
      </c>
      <c r="F1047" s="53">
        <v>18</v>
      </c>
      <c r="G1047" s="53">
        <v>0</v>
      </c>
      <c r="H1047" s="54">
        <v>0</v>
      </c>
      <c r="I1047" s="55" t="e">
        <f>+(F1047-E1047)*#REF!</f>
        <v>#REF!</v>
      </c>
      <c r="J1047" s="55">
        <v>0</v>
      </c>
      <c r="K1047" s="55">
        <v>0</v>
      </c>
      <c r="L1047" s="55" t="e">
        <f t="shared" si="32"/>
        <v>#REF!</v>
      </c>
    </row>
    <row r="1048" spans="1:12" ht="11.25" customHeight="1">
      <c r="A1048" s="51">
        <v>42611</v>
      </c>
      <c r="B1048" s="52" t="s">
        <v>491</v>
      </c>
      <c r="C1048" s="52" t="s">
        <v>474</v>
      </c>
      <c r="D1048" s="52">
        <v>280</v>
      </c>
      <c r="E1048" s="53">
        <v>13</v>
      </c>
      <c r="F1048" s="53">
        <v>13.6</v>
      </c>
      <c r="G1048" s="53">
        <v>0</v>
      </c>
      <c r="H1048" s="54">
        <v>0</v>
      </c>
      <c r="I1048" s="55" t="e">
        <f>+(F1048-E1048)*#REF!</f>
        <v>#REF!</v>
      </c>
      <c r="J1048" s="55">
        <v>0</v>
      </c>
      <c r="K1048" s="55">
        <v>0</v>
      </c>
      <c r="L1048" s="55" t="e">
        <f t="shared" si="32"/>
        <v>#REF!</v>
      </c>
    </row>
    <row r="1049" spans="1:12" ht="11.25" customHeight="1">
      <c r="A1049" s="51">
        <v>42611</v>
      </c>
      <c r="B1049" s="52" t="s">
        <v>492</v>
      </c>
      <c r="C1049" s="52" t="s">
        <v>474</v>
      </c>
      <c r="D1049" s="52">
        <v>145</v>
      </c>
      <c r="E1049" s="53">
        <v>7.35</v>
      </c>
      <c r="F1049" s="53">
        <v>7.35</v>
      </c>
      <c r="G1049" s="53">
        <v>0</v>
      </c>
      <c r="H1049" s="54">
        <v>0</v>
      </c>
      <c r="I1049" s="55" t="e">
        <f>+(F1049-E1049)*#REF!</f>
        <v>#REF!</v>
      </c>
      <c r="J1049" s="55">
        <v>0</v>
      </c>
      <c r="K1049" s="55" t="e">
        <f>(H1049-G1049)*#REF!</f>
        <v>#REF!</v>
      </c>
      <c r="L1049" s="55" t="e">
        <f t="shared" si="32"/>
        <v>#REF!</v>
      </c>
    </row>
    <row r="1050" spans="1:12" ht="11.25" customHeight="1">
      <c r="A1050" s="51">
        <v>42611</v>
      </c>
      <c r="B1050" s="52" t="s">
        <v>468</v>
      </c>
      <c r="C1050" s="52" t="s">
        <v>474</v>
      </c>
      <c r="D1050" s="52">
        <v>180</v>
      </c>
      <c r="E1050" s="53">
        <v>10.25</v>
      </c>
      <c r="F1050" s="53">
        <v>9.25</v>
      </c>
      <c r="G1050" s="53">
        <v>0</v>
      </c>
      <c r="H1050" s="54">
        <v>0</v>
      </c>
      <c r="I1050" s="66" t="e">
        <f>+(F1050-E1050)*#REF!</f>
        <v>#REF!</v>
      </c>
      <c r="J1050" s="55">
        <v>0</v>
      </c>
      <c r="K1050" s="55" t="e">
        <f>(H1050-G1050)*#REF!</f>
        <v>#REF!</v>
      </c>
      <c r="L1050" s="66" t="e">
        <f t="shared" si="32"/>
        <v>#REF!</v>
      </c>
    </row>
    <row r="1051" spans="1:12" ht="11.25" customHeight="1">
      <c r="A1051" s="51">
        <v>42608</v>
      </c>
      <c r="B1051" s="52" t="s">
        <v>493</v>
      </c>
      <c r="C1051" s="52" t="s">
        <v>474</v>
      </c>
      <c r="D1051" s="52">
        <v>520</v>
      </c>
      <c r="E1051" s="53">
        <v>21.5</v>
      </c>
      <c r="F1051" s="53">
        <v>23</v>
      </c>
      <c r="G1051" s="53">
        <v>24.5</v>
      </c>
      <c r="H1051" s="54">
        <v>26</v>
      </c>
      <c r="I1051" s="55" t="e">
        <f>+(F1051-E1051)*#REF!</f>
        <v>#REF!</v>
      </c>
      <c r="J1051" s="55" t="e">
        <f>(G1051-F1051)*#REF!</f>
        <v>#REF!</v>
      </c>
      <c r="K1051" s="55" t="e">
        <f>(H1051-G1051)*#REF!</f>
        <v>#REF!</v>
      </c>
      <c r="L1051" s="55" t="e">
        <f t="shared" si="32"/>
        <v>#REF!</v>
      </c>
    </row>
    <row r="1052" spans="1:12" ht="11.25" customHeight="1">
      <c r="A1052" s="51">
        <v>42608</v>
      </c>
      <c r="B1052" s="52" t="s">
        <v>477</v>
      </c>
      <c r="C1052" s="52" t="s">
        <v>474</v>
      </c>
      <c r="D1052" s="52">
        <v>780</v>
      </c>
      <c r="E1052" s="53">
        <v>42.85</v>
      </c>
      <c r="F1052" s="53">
        <v>44.85</v>
      </c>
      <c r="G1052" s="53">
        <v>46.85</v>
      </c>
      <c r="H1052" s="54">
        <v>0</v>
      </c>
      <c r="I1052" s="54" t="e">
        <f>+(F1052-E1052)*#REF!</f>
        <v>#REF!</v>
      </c>
      <c r="J1052" s="54" t="e">
        <f>(G1052-F1052)*#REF!</f>
        <v>#REF!</v>
      </c>
      <c r="K1052" s="54">
        <v>0</v>
      </c>
      <c r="L1052" s="54" t="e">
        <f t="shared" si="32"/>
        <v>#REF!</v>
      </c>
    </row>
    <row r="1053" spans="1:12" ht="11.25" customHeight="1">
      <c r="A1053" s="51">
        <v>42608</v>
      </c>
      <c r="B1053" s="52" t="s">
        <v>494</v>
      </c>
      <c r="C1053" s="52" t="s">
        <v>474</v>
      </c>
      <c r="D1053" s="52">
        <v>260</v>
      </c>
      <c r="E1053" s="53">
        <v>11.5</v>
      </c>
      <c r="F1053" s="53">
        <v>12.5</v>
      </c>
      <c r="G1053" s="53">
        <v>0</v>
      </c>
      <c r="H1053" s="54">
        <v>0</v>
      </c>
      <c r="I1053" s="55" t="e">
        <f>+(F1053-E1053)*#REF!</f>
        <v>#REF!</v>
      </c>
      <c r="J1053" s="55">
        <v>0</v>
      </c>
      <c r="K1053" s="55">
        <v>0</v>
      </c>
      <c r="L1053" s="55" t="e">
        <f t="shared" si="32"/>
        <v>#REF!</v>
      </c>
    </row>
    <row r="1054" spans="1:12" ht="11.25" customHeight="1">
      <c r="A1054" s="51">
        <v>42608</v>
      </c>
      <c r="B1054" s="52" t="s">
        <v>495</v>
      </c>
      <c r="C1054" s="52" t="s">
        <v>474</v>
      </c>
      <c r="D1054" s="52">
        <v>260</v>
      </c>
      <c r="E1054" s="53">
        <v>15.05</v>
      </c>
      <c r="F1054" s="53">
        <v>15.65</v>
      </c>
      <c r="G1054" s="53">
        <v>0</v>
      </c>
      <c r="H1054" s="54">
        <v>0</v>
      </c>
      <c r="I1054" s="55" t="e">
        <f>+(F1054-E1054)*#REF!</f>
        <v>#REF!</v>
      </c>
      <c r="J1054" s="55">
        <v>0</v>
      </c>
      <c r="K1054" s="55">
        <v>0</v>
      </c>
      <c r="L1054" s="55" t="e">
        <f t="shared" si="32"/>
        <v>#REF!</v>
      </c>
    </row>
    <row r="1055" spans="1:12" ht="11.25" customHeight="1">
      <c r="A1055" s="51">
        <v>42608</v>
      </c>
      <c r="B1055" s="52" t="s">
        <v>82</v>
      </c>
      <c r="C1055" s="52" t="s">
        <v>474</v>
      </c>
      <c r="D1055" s="52">
        <v>900</v>
      </c>
      <c r="E1055" s="53">
        <v>45.5</v>
      </c>
      <c r="F1055" s="53">
        <v>41.5</v>
      </c>
      <c r="G1055" s="53">
        <v>0</v>
      </c>
      <c r="H1055" s="54">
        <v>0</v>
      </c>
      <c r="I1055" s="66" t="e">
        <f>+(F1055-E1055)*#REF!</f>
        <v>#REF!</v>
      </c>
      <c r="J1055" s="55">
        <v>0</v>
      </c>
      <c r="K1055" s="55" t="e">
        <f>(H1055-G1055)*#REF!</f>
        <v>#REF!</v>
      </c>
      <c r="L1055" s="66" t="e">
        <f t="shared" si="32"/>
        <v>#REF!</v>
      </c>
    </row>
    <row r="1056" spans="1:12" ht="11.25" customHeight="1">
      <c r="A1056" s="51">
        <v>42607</v>
      </c>
      <c r="B1056" s="52" t="s">
        <v>478</v>
      </c>
      <c r="C1056" s="52" t="s">
        <v>474</v>
      </c>
      <c r="D1056" s="52">
        <v>380</v>
      </c>
      <c r="E1056" s="53">
        <v>6</v>
      </c>
      <c r="F1056" s="53">
        <v>7.5</v>
      </c>
      <c r="G1056" s="53">
        <v>9</v>
      </c>
      <c r="H1056" s="54">
        <v>10.5</v>
      </c>
      <c r="I1056" s="55" t="e">
        <f>+(F1056-E1056)*#REF!</f>
        <v>#REF!</v>
      </c>
      <c r="J1056" s="55" t="e">
        <f>(G1056-F1056)*#REF!</f>
        <v>#REF!</v>
      </c>
      <c r="K1056" s="55" t="e">
        <f>(H1056-G1056)*#REF!</f>
        <v>#REF!</v>
      </c>
      <c r="L1056" s="55" t="e">
        <f t="shared" si="32"/>
        <v>#REF!</v>
      </c>
    </row>
    <row r="1057" spans="1:12" ht="11.25" customHeight="1">
      <c r="A1057" s="51">
        <v>42607</v>
      </c>
      <c r="B1057" s="52" t="s">
        <v>459</v>
      </c>
      <c r="C1057" s="52" t="s">
        <v>474</v>
      </c>
      <c r="D1057" s="52">
        <v>80</v>
      </c>
      <c r="E1057" s="53">
        <v>4.7</v>
      </c>
      <c r="F1057" s="53">
        <v>4.95</v>
      </c>
      <c r="G1057" s="53">
        <v>5.2</v>
      </c>
      <c r="H1057" s="54">
        <v>5.45</v>
      </c>
      <c r="I1057" s="55" t="e">
        <f>+(F1057-E1057)*#REF!</f>
        <v>#REF!</v>
      </c>
      <c r="J1057" s="55" t="e">
        <f>(G1057-F1057)*#REF!</f>
        <v>#REF!</v>
      </c>
      <c r="K1057" s="55" t="e">
        <f>(H1057-G1057)*#REF!</f>
        <v>#REF!</v>
      </c>
      <c r="L1057" s="55" t="e">
        <f t="shared" si="32"/>
        <v>#REF!</v>
      </c>
    </row>
    <row r="1058" spans="1:12" ht="11.25" customHeight="1">
      <c r="A1058" s="51">
        <v>42607</v>
      </c>
      <c r="B1058" s="52" t="s">
        <v>495</v>
      </c>
      <c r="C1058" s="52" t="s">
        <v>474</v>
      </c>
      <c r="D1058" s="52">
        <v>255</v>
      </c>
      <c r="E1058" s="53">
        <v>5.4</v>
      </c>
      <c r="F1058" s="53">
        <v>6</v>
      </c>
      <c r="G1058" s="53">
        <v>6.6</v>
      </c>
      <c r="H1058" s="54">
        <v>7.2</v>
      </c>
      <c r="I1058" s="55" t="e">
        <f>+(F1058-E1058)*#REF!</f>
        <v>#REF!</v>
      </c>
      <c r="J1058" s="55" t="e">
        <f>(G1058-F1058)*#REF!</f>
        <v>#REF!</v>
      </c>
      <c r="K1058" s="55" t="e">
        <f>(H1058-G1058)*#REF!</f>
        <v>#REF!</v>
      </c>
      <c r="L1058" s="55" t="e">
        <f t="shared" si="32"/>
        <v>#REF!</v>
      </c>
    </row>
    <row r="1059" spans="1:12" ht="11.25" customHeight="1">
      <c r="A1059" s="51">
        <v>42607</v>
      </c>
      <c r="B1059" s="52" t="s">
        <v>65</v>
      </c>
      <c r="C1059" s="52" t="s">
        <v>474</v>
      </c>
      <c r="D1059" s="52">
        <v>800</v>
      </c>
      <c r="E1059" s="53">
        <v>36.5</v>
      </c>
      <c r="F1059" s="53">
        <v>40</v>
      </c>
      <c r="G1059" s="53">
        <v>43.5</v>
      </c>
      <c r="H1059" s="54">
        <v>47</v>
      </c>
      <c r="I1059" s="55" t="e">
        <f>+(F1059-E1059)*#REF!</f>
        <v>#REF!</v>
      </c>
      <c r="J1059" s="55" t="e">
        <f>(G1059-F1059)*#REF!</f>
        <v>#REF!</v>
      </c>
      <c r="K1059" s="55" t="e">
        <f>(H1059-G1059)*#REF!</f>
        <v>#REF!</v>
      </c>
      <c r="L1059" s="55" t="e">
        <f t="shared" si="32"/>
        <v>#REF!</v>
      </c>
    </row>
    <row r="1060" spans="1:12" ht="11.25" customHeight="1">
      <c r="A1060" s="51">
        <v>42606</v>
      </c>
      <c r="B1060" s="52" t="s">
        <v>445</v>
      </c>
      <c r="C1060" s="52" t="s">
        <v>474</v>
      </c>
      <c r="D1060" s="52">
        <v>740</v>
      </c>
      <c r="E1060" s="53">
        <v>29</v>
      </c>
      <c r="F1060" s="53">
        <v>32</v>
      </c>
      <c r="G1060" s="53">
        <v>35</v>
      </c>
      <c r="H1060" s="54">
        <v>38</v>
      </c>
      <c r="I1060" s="55" t="e">
        <f>+(F1060-E1060)*#REF!</f>
        <v>#REF!</v>
      </c>
      <c r="J1060" s="55" t="e">
        <f>(G1060-F1060)*#REF!</f>
        <v>#REF!</v>
      </c>
      <c r="K1060" s="55" t="e">
        <f>(H1060-G1060)*#REF!</f>
        <v>#REF!</v>
      </c>
      <c r="L1060" s="55" t="e">
        <f t="shared" si="32"/>
        <v>#REF!</v>
      </c>
    </row>
    <row r="1061" spans="1:12" ht="11.25" customHeight="1">
      <c r="A1061" s="51">
        <v>42606</v>
      </c>
      <c r="B1061" s="52" t="s">
        <v>51</v>
      </c>
      <c r="C1061" s="52" t="s">
        <v>474</v>
      </c>
      <c r="D1061" s="52">
        <v>270</v>
      </c>
      <c r="E1061" s="53">
        <v>5.9</v>
      </c>
      <c r="F1061" s="53">
        <v>6.6</v>
      </c>
      <c r="G1061" s="53">
        <v>7.3</v>
      </c>
      <c r="H1061" s="54">
        <v>8</v>
      </c>
      <c r="I1061" s="55" t="e">
        <f>+(F1061-E1061)*#REF!</f>
        <v>#REF!</v>
      </c>
      <c r="J1061" s="55" t="e">
        <f>(G1061-F1061)*#REF!</f>
        <v>#REF!</v>
      </c>
      <c r="K1061" s="55" t="e">
        <f>(H1061-G1061)*#REF!</f>
        <v>#REF!</v>
      </c>
      <c r="L1061" s="55" t="e">
        <f t="shared" si="32"/>
        <v>#REF!</v>
      </c>
    </row>
    <row r="1062" spans="1:12" ht="11.25" customHeight="1">
      <c r="A1062" s="51">
        <v>42606</v>
      </c>
      <c r="B1062" s="52" t="s">
        <v>496</v>
      </c>
      <c r="C1062" s="52" t="s">
        <v>474</v>
      </c>
      <c r="D1062" s="52">
        <v>160</v>
      </c>
      <c r="E1062" s="53">
        <v>4</v>
      </c>
      <c r="F1062" s="53">
        <v>4.4000000000000004</v>
      </c>
      <c r="G1062" s="53">
        <v>4.8</v>
      </c>
      <c r="H1062" s="54">
        <v>0</v>
      </c>
      <c r="I1062" s="54" t="e">
        <f>+(F1062-E1062)*#REF!</f>
        <v>#REF!</v>
      </c>
      <c r="J1062" s="54" t="e">
        <f>(G1062-F1062)*#REF!</f>
        <v>#REF!</v>
      </c>
      <c r="K1062" s="54">
        <v>0</v>
      </c>
      <c r="L1062" s="54" t="e">
        <f t="shared" si="32"/>
        <v>#REF!</v>
      </c>
    </row>
    <row r="1063" spans="1:12" ht="11.25" customHeight="1">
      <c r="A1063" s="51">
        <v>42606</v>
      </c>
      <c r="B1063" s="52" t="s">
        <v>443</v>
      </c>
      <c r="C1063" s="52" t="s">
        <v>474</v>
      </c>
      <c r="D1063" s="52">
        <v>85</v>
      </c>
      <c r="E1063" s="53">
        <v>3.5</v>
      </c>
      <c r="F1063" s="53">
        <v>3.5</v>
      </c>
      <c r="G1063" s="53">
        <v>0</v>
      </c>
      <c r="H1063" s="54">
        <v>0</v>
      </c>
      <c r="I1063" s="55" t="e">
        <f>+(F1063-E1063)*#REF!</f>
        <v>#REF!</v>
      </c>
      <c r="J1063" s="55">
        <v>0</v>
      </c>
      <c r="K1063" s="55" t="e">
        <f>(H1063-G1063)*#REF!</f>
        <v>#REF!</v>
      </c>
      <c r="L1063" s="55" t="e">
        <f t="shared" si="32"/>
        <v>#REF!</v>
      </c>
    </row>
    <row r="1064" spans="1:12" ht="11.25" customHeight="1">
      <c r="A1064" s="51">
        <v>42606</v>
      </c>
      <c r="B1064" s="52" t="s">
        <v>482</v>
      </c>
      <c r="C1064" s="52" t="s">
        <v>474</v>
      </c>
      <c r="D1064" s="52">
        <v>170</v>
      </c>
      <c r="E1064" s="53">
        <v>7.55</v>
      </c>
      <c r="F1064" s="53">
        <v>6.5</v>
      </c>
      <c r="G1064" s="53">
        <v>0</v>
      </c>
      <c r="H1064" s="54">
        <v>0</v>
      </c>
      <c r="I1064" s="66" t="e">
        <f>+(F1064-E1064)*#REF!</f>
        <v>#REF!</v>
      </c>
      <c r="J1064" s="55">
        <v>0</v>
      </c>
      <c r="K1064" s="55" t="e">
        <f>(H1064-G1064)*#REF!</f>
        <v>#REF!</v>
      </c>
      <c r="L1064" s="66" t="e">
        <f t="shared" si="32"/>
        <v>#REF!</v>
      </c>
    </row>
    <row r="1065" spans="1:12" ht="11.25" customHeight="1">
      <c r="A1065" s="51">
        <v>42605</v>
      </c>
      <c r="B1065" s="52" t="s">
        <v>284</v>
      </c>
      <c r="C1065" s="52" t="s">
        <v>474</v>
      </c>
      <c r="D1065" s="52">
        <v>740</v>
      </c>
      <c r="E1065" s="53">
        <v>26</v>
      </c>
      <c r="F1065" s="53">
        <v>28</v>
      </c>
      <c r="G1065" s="53">
        <v>30</v>
      </c>
      <c r="H1065" s="54">
        <v>32</v>
      </c>
      <c r="I1065" s="55" t="e">
        <f>+(F1065-E1065)*#REF!</f>
        <v>#REF!</v>
      </c>
      <c r="J1065" s="55" t="e">
        <f>(G1065-F1065)*#REF!</f>
        <v>#REF!</v>
      </c>
      <c r="K1065" s="55" t="e">
        <f>(H1065-G1065)*#REF!</f>
        <v>#REF!</v>
      </c>
      <c r="L1065" s="55" t="e">
        <f t="shared" si="32"/>
        <v>#REF!</v>
      </c>
    </row>
    <row r="1066" spans="1:12" ht="11.25" customHeight="1">
      <c r="A1066" s="51">
        <v>42605</v>
      </c>
      <c r="B1066" s="52" t="s">
        <v>34</v>
      </c>
      <c r="C1066" s="52" t="s">
        <v>474</v>
      </c>
      <c r="D1066" s="52">
        <v>130</v>
      </c>
      <c r="E1066" s="53">
        <v>5.65</v>
      </c>
      <c r="F1066" s="53">
        <v>5.95</v>
      </c>
      <c r="G1066" s="53">
        <v>6.25</v>
      </c>
      <c r="H1066" s="54">
        <v>6.55</v>
      </c>
      <c r="I1066" s="55" t="e">
        <f>+(F1066-E1066)*#REF!</f>
        <v>#REF!</v>
      </c>
      <c r="J1066" s="55" t="e">
        <f>(G1066-F1066)*#REF!</f>
        <v>#REF!</v>
      </c>
      <c r="K1066" s="55" t="e">
        <f>(H1066-G1066)*#REF!</f>
        <v>#REF!</v>
      </c>
      <c r="L1066" s="55" t="e">
        <f t="shared" si="32"/>
        <v>#REF!</v>
      </c>
    </row>
    <row r="1067" spans="1:12" ht="11.25" customHeight="1">
      <c r="A1067" s="51">
        <v>42605</v>
      </c>
      <c r="B1067" s="52" t="s">
        <v>47</v>
      </c>
      <c r="C1067" s="52" t="s">
        <v>474</v>
      </c>
      <c r="D1067" s="52">
        <v>180</v>
      </c>
      <c r="E1067" s="53">
        <v>7.6</v>
      </c>
      <c r="F1067" s="53">
        <v>7.95</v>
      </c>
      <c r="G1067" s="53">
        <v>8.3000000000000007</v>
      </c>
      <c r="H1067" s="54">
        <v>0</v>
      </c>
      <c r="I1067" s="54" t="e">
        <f>+(F1067-E1067)*#REF!</f>
        <v>#REF!</v>
      </c>
      <c r="J1067" s="54" t="e">
        <f>(G1067-F1067)*#REF!</f>
        <v>#REF!</v>
      </c>
      <c r="K1067" s="54">
        <v>0</v>
      </c>
      <c r="L1067" s="54" t="e">
        <f t="shared" si="32"/>
        <v>#REF!</v>
      </c>
    </row>
    <row r="1068" spans="1:12" ht="11.25" customHeight="1">
      <c r="A1068" s="51">
        <v>42605</v>
      </c>
      <c r="B1068" s="52" t="s">
        <v>222</v>
      </c>
      <c r="C1068" s="52" t="s">
        <v>474</v>
      </c>
      <c r="D1068" s="52">
        <v>340</v>
      </c>
      <c r="E1068" s="53">
        <v>8</v>
      </c>
      <c r="F1068" s="53">
        <v>8.6999999999999993</v>
      </c>
      <c r="G1068" s="53">
        <v>9.4</v>
      </c>
      <c r="H1068" s="54">
        <v>0</v>
      </c>
      <c r="I1068" s="54" t="e">
        <f>+(F1068-E1068)*#REF!</f>
        <v>#REF!</v>
      </c>
      <c r="J1068" s="54" t="e">
        <f>(G1068-F1068)*#REF!</f>
        <v>#REF!</v>
      </c>
      <c r="K1068" s="54">
        <v>0</v>
      </c>
      <c r="L1068" s="54" t="e">
        <f t="shared" si="32"/>
        <v>#REF!</v>
      </c>
    </row>
    <row r="1069" spans="1:12" ht="11.25" customHeight="1">
      <c r="A1069" s="51">
        <v>42605</v>
      </c>
      <c r="B1069" s="52" t="s">
        <v>91</v>
      </c>
      <c r="C1069" s="52" t="s">
        <v>474</v>
      </c>
      <c r="D1069" s="52">
        <v>540</v>
      </c>
      <c r="E1069" s="53">
        <v>18.5</v>
      </c>
      <c r="F1069" s="53">
        <v>20.5</v>
      </c>
      <c r="G1069" s="53">
        <v>0</v>
      </c>
      <c r="H1069" s="54">
        <v>0</v>
      </c>
      <c r="I1069" s="55" t="e">
        <f>+(F1069-E1069)*#REF!</f>
        <v>#REF!</v>
      </c>
      <c r="J1069" s="55">
        <v>0</v>
      </c>
      <c r="K1069" s="55">
        <v>0</v>
      </c>
      <c r="L1069" s="55" t="e">
        <f t="shared" si="32"/>
        <v>#REF!</v>
      </c>
    </row>
    <row r="1070" spans="1:12" ht="11.25" customHeight="1">
      <c r="A1070" s="51">
        <v>42604</v>
      </c>
      <c r="B1070" s="52" t="s">
        <v>82</v>
      </c>
      <c r="C1070" s="52" t="s">
        <v>474</v>
      </c>
      <c r="D1070" s="52">
        <v>850</v>
      </c>
      <c r="E1070" s="53">
        <v>20.5</v>
      </c>
      <c r="F1070" s="53">
        <v>22.5</v>
      </c>
      <c r="G1070" s="53">
        <v>24.5</v>
      </c>
      <c r="H1070" s="54">
        <v>26.5</v>
      </c>
      <c r="I1070" s="55" t="e">
        <f>+(F1070-E1070)*#REF!</f>
        <v>#REF!</v>
      </c>
      <c r="J1070" s="55" t="e">
        <f>(G1070-F1070)*#REF!</f>
        <v>#REF!</v>
      </c>
      <c r="K1070" s="55" t="e">
        <f>(H1070-G1070)*#REF!</f>
        <v>#REF!</v>
      </c>
      <c r="L1070" s="55" t="e">
        <f t="shared" si="32"/>
        <v>#REF!</v>
      </c>
    </row>
    <row r="1071" spans="1:12" ht="11.25" customHeight="1">
      <c r="A1071" s="51">
        <v>42604</v>
      </c>
      <c r="B1071" s="52" t="s">
        <v>483</v>
      </c>
      <c r="C1071" s="52" t="s">
        <v>474</v>
      </c>
      <c r="D1071" s="52">
        <v>780</v>
      </c>
      <c r="E1071" s="53">
        <v>28.75</v>
      </c>
      <c r="F1071" s="53">
        <v>30.75</v>
      </c>
      <c r="G1071" s="53">
        <v>32.75</v>
      </c>
      <c r="H1071" s="54">
        <v>34.75</v>
      </c>
      <c r="I1071" s="55" t="e">
        <f>+(F1071-E1071)*#REF!</f>
        <v>#REF!</v>
      </c>
      <c r="J1071" s="55" t="e">
        <f>(G1071-F1071)*#REF!</f>
        <v>#REF!</v>
      </c>
      <c r="K1071" s="55" t="e">
        <f>(H1071-G1071)*#REF!</f>
        <v>#REF!</v>
      </c>
      <c r="L1071" s="55" t="e">
        <f t="shared" si="32"/>
        <v>#REF!</v>
      </c>
    </row>
    <row r="1072" spans="1:12" ht="11.25" customHeight="1">
      <c r="A1072" s="51">
        <v>42604</v>
      </c>
      <c r="B1072" s="52" t="s">
        <v>91</v>
      </c>
      <c r="C1072" s="52" t="s">
        <v>474</v>
      </c>
      <c r="D1072" s="52">
        <v>540</v>
      </c>
      <c r="E1072" s="53">
        <v>14.5</v>
      </c>
      <c r="F1072" s="53">
        <v>16.5</v>
      </c>
      <c r="G1072" s="53">
        <v>18.5</v>
      </c>
      <c r="H1072" s="54">
        <v>0</v>
      </c>
      <c r="I1072" s="54" t="e">
        <f>+(F1072-E1072)*#REF!</f>
        <v>#REF!</v>
      </c>
      <c r="J1072" s="54" t="e">
        <f>(G1072-F1072)*#REF!</f>
        <v>#REF!</v>
      </c>
      <c r="K1072" s="54">
        <v>0</v>
      </c>
      <c r="L1072" s="54" t="e">
        <f t="shared" si="32"/>
        <v>#REF!</v>
      </c>
    </row>
    <row r="1073" spans="1:12" ht="11.25" customHeight="1">
      <c r="A1073" s="51">
        <v>42604</v>
      </c>
      <c r="B1073" s="52" t="s">
        <v>51</v>
      </c>
      <c r="C1073" s="52" t="s">
        <v>474</v>
      </c>
      <c r="D1073" s="52">
        <v>260</v>
      </c>
      <c r="E1073" s="53">
        <v>9</v>
      </c>
      <c r="F1073" s="53">
        <v>9.6999999999999993</v>
      </c>
      <c r="G1073" s="53">
        <v>0</v>
      </c>
      <c r="H1073" s="54">
        <v>0</v>
      </c>
      <c r="I1073" s="55" t="e">
        <f>+(F1073-E1073)*#REF!</f>
        <v>#REF!</v>
      </c>
      <c r="J1073" s="55">
        <v>0</v>
      </c>
      <c r="K1073" s="55">
        <v>0</v>
      </c>
      <c r="L1073" s="55" t="e">
        <f t="shared" si="32"/>
        <v>#REF!</v>
      </c>
    </row>
    <row r="1074" spans="1:12" ht="11.25" customHeight="1">
      <c r="A1074" s="51">
        <v>42604</v>
      </c>
      <c r="B1074" s="52" t="s">
        <v>63</v>
      </c>
      <c r="C1074" s="52" t="s">
        <v>474</v>
      </c>
      <c r="D1074" s="52">
        <v>400</v>
      </c>
      <c r="E1074" s="53">
        <v>15</v>
      </c>
      <c r="F1074" s="53">
        <v>16</v>
      </c>
      <c r="G1074" s="53">
        <v>0</v>
      </c>
      <c r="H1074" s="54">
        <v>0</v>
      </c>
      <c r="I1074" s="55" t="e">
        <f>+(F1074-E1074)*#REF!</f>
        <v>#REF!</v>
      </c>
      <c r="J1074" s="55">
        <v>0</v>
      </c>
      <c r="K1074" s="55">
        <v>0</v>
      </c>
      <c r="L1074" s="55" t="e">
        <f t="shared" si="32"/>
        <v>#REF!</v>
      </c>
    </row>
    <row r="1075" spans="1:12" ht="11.25" customHeight="1">
      <c r="A1075" s="51">
        <v>42601</v>
      </c>
      <c r="B1075" s="52" t="s">
        <v>34</v>
      </c>
      <c r="C1075" s="52" t="s">
        <v>474</v>
      </c>
      <c r="D1075" s="52">
        <v>125</v>
      </c>
      <c r="E1075" s="53">
        <v>5.5</v>
      </c>
      <c r="F1075" s="53">
        <v>5.8</v>
      </c>
      <c r="G1075" s="53">
        <v>6.1</v>
      </c>
      <c r="H1075" s="54">
        <v>6.4</v>
      </c>
      <c r="I1075" s="55" t="e">
        <f>+(F1075-E1075)*#REF!</f>
        <v>#REF!</v>
      </c>
      <c r="J1075" s="55" t="e">
        <f>(G1075-F1075)*#REF!</f>
        <v>#REF!</v>
      </c>
      <c r="K1075" s="55" t="e">
        <f>(H1075-G1075)*#REF!</f>
        <v>#REF!</v>
      </c>
      <c r="L1075" s="55" t="e">
        <f t="shared" si="32"/>
        <v>#REF!</v>
      </c>
    </row>
    <row r="1076" spans="1:12" ht="11.25" customHeight="1">
      <c r="A1076" s="51">
        <v>42601</v>
      </c>
      <c r="B1076" s="52" t="s">
        <v>140</v>
      </c>
      <c r="C1076" s="52" t="s">
        <v>474</v>
      </c>
      <c r="D1076" s="52">
        <v>200</v>
      </c>
      <c r="E1076" s="53">
        <v>7.25</v>
      </c>
      <c r="F1076" s="53">
        <v>7.85</v>
      </c>
      <c r="G1076" s="53">
        <v>8.4499999999999993</v>
      </c>
      <c r="H1076" s="54">
        <v>9.0500000000000007</v>
      </c>
      <c r="I1076" s="55" t="e">
        <f>+(F1076-E1076)*#REF!</f>
        <v>#REF!</v>
      </c>
      <c r="J1076" s="55" t="e">
        <f>(G1076-F1076)*#REF!</f>
        <v>#REF!</v>
      </c>
      <c r="K1076" s="55" t="e">
        <f>(H1076-G1076)*#REF!</f>
        <v>#REF!</v>
      </c>
      <c r="L1076" s="55" t="e">
        <f t="shared" si="32"/>
        <v>#REF!</v>
      </c>
    </row>
    <row r="1077" spans="1:12" ht="11.25" customHeight="1">
      <c r="A1077" s="51">
        <v>42601</v>
      </c>
      <c r="B1077" s="52" t="s">
        <v>31</v>
      </c>
      <c r="C1077" s="52" t="s">
        <v>474</v>
      </c>
      <c r="D1077" s="52">
        <v>310</v>
      </c>
      <c r="E1077" s="53">
        <v>11.5</v>
      </c>
      <c r="F1077" s="53">
        <v>12.5</v>
      </c>
      <c r="G1077" s="53">
        <v>0</v>
      </c>
      <c r="H1077" s="54">
        <v>0</v>
      </c>
      <c r="I1077" s="55" t="e">
        <f>+(F1077-E1077)*#REF!</f>
        <v>#REF!</v>
      </c>
      <c r="J1077" s="55">
        <v>0</v>
      </c>
      <c r="K1077" s="55">
        <v>0</v>
      </c>
      <c r="L1077" s="55" t="e">
        <f t="shared" ref="L1077:L1140" si="33">+I1077+J1077+K1077</f>
        <v>#REF!</v>
      </c>
    </row>
    <row r="1078" spans="1:12" ht="11.25" customHeight="1">
      <c r="A1078" s="51">
        <v>42600</v>
      </c>
      <c r="B1078" s="52" t="s">
        <v>82</v>
      </c>
      <c r="C1078" s="52" t="s">
        <v>474</v>
      </c>
      <c r="D1078" s="52">
        <v>840</v>
      </c>
      <c r="E1078" s="53">
        <v>30</v>
      </c>
      <c r="F1078" s="53">
        <v>32</v>
      </c>
      <c r="G1078" s="53">
        <v>34</v>
      </c>
      <c r="H1078" s="54">
        <v>36</v>
      </c>
      <c r="I1078" s="55" t="e">
        <f>+(F1078-E1078)*#REF!</f>
        <v>#REF!</v>
      </c>
      <c r="J1078" s="55" t="e">
        <f>(G1078-F1078)*#REF!</f>
        <v>#REF!</v>
      </c>
      <c r="K1078" s="55" t="e">
        <f>(H1078-G1078)*#REF!</f>
        <v>#REF!</v>
      </c>
      <c r="L1078" s="55" t="e">
        <f t="shared" si="33"/>
        <v>#REF!</v>
      </c>
    </row>
    <row r="1079" spans="1:12" ht="11.25" customHeight="1">
      <c r="A1079" s="51">
        <v>42600</v>
      </c>
      <c r="B1079" s="52" t="s">
        <v>162</v>
      </c>
      <c r="C1079" s="52" t="s">
        <v>474</v>
      </c>
      <c r="D1079" s="52">
        <v>100</v>
      </c>
      <c r="E1079" s="53">
        <v>6</v>
      </c>
      <c r="F1079" s="53">
        <v>6.35</v>
      </c>
      <c r="G1079" s="53">
        <v>6.7</v>
      </c>
      <c r="H1079" s="54">
        <v>7.05</v>
      </c>
      <c r="I1079" s="55" t="e">
        <f>+(F1079-E1079)*#REF!</f>
        <v>#REF!</v>
      </c>
      <c r="J1079" s="55" t="e">
        <f>(G1079-F1079)*#REF!</f>
        <v>#REF!</v>
      </c>
      <c r="K1079" s="55" t="e">
        <f>(H1079-G1079)*#REF!</f>
        <v>#REF!</v>
      </c>
      <c r="L1079" s="55" t="e">
        <f t="shared" si="33"/>
        <v>#REF!</v>
      </c>
    </row>
    <row r="1080" spans="1:12" ht="11.25" customHeight="1">
      <c r="A1080" s="51">
        <v>42600</v>
      </c>
      <c r="B1080" s="52" t="s">
        <v>441</v>
      </c>
      <c r="C1080" s="52" t="s">
        <v>474</v>
      </c>
      <c r="D1080" s="52">
        <v>260</v>
      </c>
      <c r="E1080" s="53">
        <v>15</v>
      </c>
      <c r="F1080" s="53">
        <v>15.9</v>
      </c>
      <c r="G1080" s="53">
        <v>16.8</v>
      </c>
      <c r="H1080" s="54">
        <v>0</v>
      </c>
      <c r="I1080" s="54" t="e">
        <f>+(F1080-E1080)*#REF!</f>
        <v>#REF!</v>
      </c>
      <c r="J1080" s="54" t="e">
        <f>(G1080-F1080)*#REF!</f>
        <v>#REF!</v>
      </c>
      <c r="K1080" s="54">
        <v>0</v>
      </c>
      <c r="L1080" s="54" t="e">
        <f t="shared" si="33"/>
        <v>#REF!</v>
      </c>
    </row>
    <row r="1081" spans="1:12" ht="11.25" customHeight="1">
      <c r="A1081" s="51">
        <v>42600</v>
      </c>
      <c r="B1081" s="52" t="s">
        <v>443</v>
      </c>
      <c r="C1081" s="52" t="s">
        <v>474</v>
      </c>
      <c r="D1081" s="52">
        <v>85</v>
      </c>
      <c r="E1081" s="53">
        <v>3.6</v>
      </c>
      <c r="F1081" s="53">
        <v>3.9</v>
      </c>
      <c r="G1081" s="53">
        <v>0</v>
      </c>
      <c r="H1081" s="54">
        <v>0</v>
      </c>
      <c r="I1081" s="55" t="e">
        <f>+(F1081-E1081)*#REF!</f>
        <v>#REF!</v>
      </c>
      <c r="J1081" s="55">
        <v>0</v>
      </c>
      <c r="K1081" s="55" t="e">
        <f>(H1081-G1081)*#REF!</f>
        <v>#REF!</v>
      </c>
      <c r="L1081" s="55" t="e">
        <f t="shared" si="33"/>
        <v>#REF!</v>
      </c>
    </row>
    <row r="1082" spans="1:12" ht="11.25" customHeight="1">
      <c r="A1082" s="51">
        <v>42599</v>
      </c>
      <c r="B1082" s="52" t="s">
        <v>446</v>
      </c>
      <c r="C1082" s="52" t="s">
        <v>474</v>
      </c>
      <c r="D1082" s="52">
        <v>165</v>
      </c>
      <c r="E1082" s="53">
        <v>9</v>
      </c>
      <c r="F1082" s="53">
        <v>9.35</v>
      </c>
      <c r="G1082" s="53">
        <v>9.6999999999999993</v>
      </c>
      <c r="H1082" s="55">
        <v>0</v>
      </c>
      <c r="I1082" s="55" t="e">
        <f>+(F1082-E1082)*#REF!</f>
        <v>#REF!</v>
      </c>
      <c r="J1082" s="55" t="e">
        <f>(G1082-F1082)*#REF!</f>
        <v>#REF!</v>
      </c>
      <c r="K1082" s="55">
        <v>0</v>
      </c>
      <c r="L1082" s="55" t="e">
        <f t="shared" si="33"/>
        <v>#REF!</v>
      </c>
    </row>
    <row r="1083" spans="1:12" ht="11.25" customHeight="1">
      <c r="A1083" s="51">
        <v>42599</v>
      </c>
      <c r="B1083" s="52" t="s">
        <v>82</v>
      </c>
      <c r="C1083" s="52" t="s">
        <v>474</v>
      </c>
      <c r="D1083" s="52">
        <v>840</v>
      </c>
      <c r="E1083" s="53">
        <v>19.55</v>
      </c>
      <c r="F1083" s="53">
        <v>21.55</v>
      </c>
      <c r="G1083" s="53">
        <v>0</v>
      </c>
      <c r="H1083" s="55">
        <v>0</v>
      </c>
      <c r="I1083" s="55" t="e">
        <f>+(F1083-E1083)*#REF!</f>
        <v>#REF!</v>
      </c>
      <c r="J1083" s="55">
        <v>0</v>
      </c>
      <c r="K1083" s="55" t="e">
        <f>(H1083-G1083)*#REF!</f>
        <v>#REF!</v>
      </c>
      <c r="L1083" s="55" t="e">
        <f t="shared" si="33"/>
        <v>#REF!</v>
      </c>
    </row>
    <row r="1084" spans="1:12" ht="11.25" customHeight="1">
      <c r="A1084" s="51">
        <v>42599</v>
      </c>
      <c r="B1084" s="52" t="s">
        <v>441</v>
      </c>
      <c r="C1084" s="52" t="s">
        <v>474</v>
      </c>
      <c r="D1084" s="52">
        <v>260</v>
      </c>
      <c r="E1084" s="53">
        <v>16.7</v>
      </c>
      <c r="F1084" s="53">
        <v>17.5</v>
      </c>
      <c r="G1084" s="53">
        <v>0</v>
      </c>
      <c r="H1084" s="55">
        <v>0</v>
      </c>
      <c r="I1084" s="55" t="e">
        <f>+(F1084-E1084)*#REF!</f>
        <v>#REF!</v>
      </c>
      <c r="J1084" s="55">
        <v>0</v>
      </c>
      <c r="K1084" s="55" t="e">
        <f>(H1084-G1084)*#REF!</f>
        <v>#REF!</v>
      </c>
      <c r="L1084" s="55" t="e">
        <f t="shared" si="33"/>
        <v>#REF!</v>
      </c>
    </row>
    <row r="1085" spans="1:12" ht="11.25" customHeight="1">
      <c r="A1085" s="51">
        <v>42599</v>
      </c>
      <c r="B1085" s="52" t="s">
        <v>484</v>
      </c>
      <c r="C1085" s="52" t="s">
        <v>474</v>
      </c>
      <c r="D1085" s="52">
        <v>1220</v>
      </c>
      <c r="E1085" s="53">
        <v>37</v>
      </c>
      <c r="F1085" s="53">
        <v>39.200000000000003</v>
      </c>
      <c r="G1085" s="53">
        <v>0</v>
      </c>
      <c r="H1085" s="55">
        <v>0</v>
      </c>
      <c r="I1085" s="55" t="e">
        <f>+(F1085-E1085)*#REF!</f>
        <v>#REF!</v>
      </c>
      <c r="J1085" s="55">
        <v>0</v>
      </c>
      <c r="K1085" s="55" t="e">
        <f>(H1085-G1085)*#REF!</f>
        <v>#REF!</v>
      </c>
      <c r="L1085" s="55" t="e">
        <f t="shared" si="33"/>
        <v>#REF!</v>
      </c>
    </row>
    <row r="1086" spans="1:12" ht="11.25" customHeight="1">
      <c r="A1086" s="51">
        <v>42598</v>
      </c>
      <c r="B1086" s="52" t="s">
        <v>441</v>
      </c>
      <c r="C1086" s="52" t="s">
        <v>474</v>
      </c>
      <c r="D1086" s="52">
        <v>250</v>
      </c>
      <c r="E1086" s="53">
        <v>15.65</v>
      </c>
      <c r="F1086" s="53">
        <v>16.45</v>
      </c>
      <c r="G1086" s="53">
        <v>17.25</v>
      </c>
      <c r="H1086" s="54">
        <v>18.05</v>
      </c>
      <c r="I1086" s="55" t="e">
        <f>+(F1086-E1086)*#REF!</f>
        <v>#REF!</v>
      </c>
      <c r="J1086" s="55" t="e">
        <f>(G1086-F1086)*#REF!</f>
        <v>#REF!</v>
      </c>
      <c r="K1086" s="55" t="e">
        <f>(H1086-G1086)*#REF!</f>
        <v>#REF!</v>
      </c>
      <c r="L1086" s="55" t="e">
        <f t="shared" si="33"/>
        <v>#REF!</v>
      </c>
    </row>
    <row r="1087" spans="1:12" ht="11.25" customHeight="1">
      <c r="A1087" s="51">
        <v>42598</v>
      </c>
      <c r="B1087" s="52" t="s">
        <v>448</v>
      </c>
      <c r="C1087" s="52" t="s">
        <v>474</v>
      </c>
      <c r="D1087" s="52">
        <v>420</v>
      </c>
      <c r="E1087" s="53">
        <v>27.5</v>
      </c>
      <c r="F1087" s="53">
        <v>29</v>
      </c>
      <c r="G1087" s="53">
        <v>30.5</v>
      </c>
      <c r="H1087" s="54">
        <v>0</v>
      </c>
      <c r="I1087" s="54" t="e">
        <f>+(F1087-E1087)*#REF!</f>
        <v>#REF!</v>
      </c>
      <c r="J1087" s="54" t="e">
        <f>(G1087-F1087)*#REF!</f>
        <v>#REF!</v>
      </c>
      <c r="K1087" s="54">
        <v>0</v>
      </c>
      <c r="L1087" s="54" t="e">
        <f t="shared" si="33"/>
        <v>#REF!</v>
      </c>
    </row>
    <row r="1088" spans="1:12" ht="11.25" customHeight="1">
      <c r="A1088" s="51">
        <v>42598</v>
      </c>
      <c r="B1088" s="52" t="s">
        <v>12</v>
      </c>
      <c r="C1088" s="52" t="s">
        <v>474</v>
      </c>
      <c r="D1088" s="52">
        <v>580</v>
      </c>
      <c r="E1088" s="53">
        <v>21.5</v>
      </c>
      <c r="F1088" s="53">
        <v>23.5</v>
      </c>
      <c r="G1088" s="53">
        <v>25.5</v>
      </c>
      <c r="H1088" s="54">
        <v>0</v>
      </c>
      <c r="I1088" s="54" t="e">
        <f>+(F1088-E1088)*#REF!</f>
        <v>#REF!</v>
      </c>
      <c r="J1088" s="54" t="e">
        <f>(G1088-F1088)*#REF!</f>
        <v>#REF!</v>
      </c>
      <c r="K1088" s="54">
        <v>0</v>
      </c>
      <c r="L1088" s="54" t="e">
        <f t="shared" si="33"/>
        <v>#REF!</v>
      </c>
    </row>
    <row r="1089" spans="1:12" ht="11.25" customHeight="1">
      <c r="A1089" s="51">
        <v>42598</v>
      </c>
      <c r="B1089" s="52" t="s">
        <v>464</v>
      </c>
      <c r="C1089" s="52" t="s">
        <v>474</v>
      </c>
      <c r="D1089" s="52">
        <v>1280</v>
      </c>
      <c r="E1089" s="53">
        <v>40</v>
      </c>
      <c r="F1089" s="53">
        <v>42.75</v>
      </c>
      <c r="G1089" s="53">
        <v>0</v>
      </c>
      <c r="H1089" s="54">
        <v>0</v>
      </c>
      <c r="I1089" s="55" t="e">
        <f>+(F1089-E1089)*#REF!</f>
        <v>#REF!</v>
      </c>
      <c r="J1089" s="55">
        <v>0</v>
      </c>
      <c r="K1089" s="55" t="e">
        <f>(H1089-G1089)*#REF!</f>
        <v>#REF!</v>
      </c>
      <c r="L1089" s="55" t="e">
        <f t="shared" si="33"/>
        <v>#REF!</v>
      </c>
    </row>
    <row r="1090" spans="1:12" ht="11.25" customHeight="1">
      <c r="A1090" s="51">
        <v>42598</v>
      </c>
      <c r="B1090" s="52" t="s">
        <v>61</v>
      </c>
      <c r="C1090" s="52" t="s">
        <v>474</v>
      </c>
      <c r="D1090" s="52">
        <v>360</v>
      </c>
      <c r="E1090" s="53">
        <v>22.25</v>
      </c>
      <c r="F1090" s="53">
        <v>22.25</v>
      </c>
      <c r="G1090" s="53">
        <v>0</v>
      </c>
      <c r="H1090" s="54">
        <v>0</v>
      </c>
      <c r="I1090" s="55" t="e">
        <f>+(F1090-E1090)*#REF!</f>
        <v>#REF!</v>
      </c>
      <c r="J1090" s="55">
        <v>0</v>
      </c>
      <c r="K1090" s="55" t="e">
        <f>(H1090-G1090)*#REF!</f>
        <v>#REF!</v>
      </c>
      <c r="L1090" s="55" t="e">
        <f t="shared" si="33"/>
        <v>#REF!</v>
      </c>
    </row>
    <row r="1091" spans="1:12" ht="11.25" customHeight="1">
      <c r="A1091" s="51">
        <v>42594</v>
      </c>
      <c r="B1091" s="52" t="s">
        <v>465</v>
      </c>
      <c r="C1091" s="52" t="s">
        <v>474</v>
      </c>
      <c r="D1091" s="52">
        <v>520</v>
      </c>
      <c r="E1091" s="53">
        <v>28</v>
      </c>
      <c r="F1091" s="53">
        <v>30</v>
      </c>
      <c r="G1091" s="53">
        <v>32</v>
      </c>
      <c r="H1091" s="54">
        <v>34</v>
      </c>
      <c r="I1091" s="55" t="e">
        <f>+(F1091-E1091)*#REF!</f>
        <v>#REF!</v>
      </c>
      <c r="J1091" s="55" t="e">
        <f>(G1091-F1091)*#REF!</f>
        <v>#REF!</v>
      </c>
      <c r="K1091" s="55" t="e">
        <f>(H1091-G1091)*#REF!</f>
        <v>#REF!</v>
      </c>
      <c r="L1091" s="55" t="e">
        <f t="shared" si="33"/>
        <v>#REF!</v>
      </c>
    </row>
    <row r="1092" spans="1:12" ht="11.25" customHeight="1">
      <c r="A1092" s="51">
        <v>42594</v>
      </c>
      <c r="B1092" s="52" t="s">
        <v>45</v>
      </c>
      <c r="C1092" s="52" t="s">
        <v>474</v>
      </c>
      <c r="D1092" s="52">
        <v>140</v>
      </c>
      <c r="E1092" s="53">
        <v>8.9</v>
      </c>
      <c r="F1092" s="53">
        <v>9.1999999999999993</v>
      </c>
      <c r="G1092" s="53">
        <v>9.5</v>
      </c>
      <c r="H1092" s="54">
        <v>9.8000000000000007</v>
      </c>
      <c r="I1092" s="55" t="e">
        <f>+(F1092-E1092)*#REF!</f>
        <v>#REF!</v>
      </c>
      <c r="J1092" s="55" t="e">
        <f>(G1092-F1092)*#REF!</f>
        <v>#REF!</v>
      </c>
      <c r="K1092" s="55" t="e">
        <f>(H1092-G1092)*#REF!</f>
        <v>#REF!</v>
      </c>
      <c r="L1092" s="55" t="e">
        <f t="shared" si="33"/>
        <v>#REF!</v>
      </c>
    </row>
    <row r="1093" spans="1:12" ht="11.25" customHeight="1">
      <c r="A1093" s="51">
        <v>42594</v>
      </c>
      <c r="B1093" s="52" t="s">
        <v>446</v>
      </c>
      <c r="C1093" s="52" t="s">
        <v>474</v>
      </c>
      <c r="D1093" s="52">
        <v>160</v>
      </c>
      <c r="E1093" s="53">
        <v>9</v>
      </c>
      <c r="F1093" s="53">
        <v>9.3000000000000007</v>
      </c>
      <c r="G1093" s="53">
        <v>9.6</v>
      </c>
      <c r="H1093" s="54">
        <v>0</v>
      </c>
      <c r="I1093" s="54" t="e">
        <f>+(F1093-E1093)*#REF!</f>
        <v>#REF!</v>
      </c>
      <c r="J1093" s="54" t="e">
        <f>(G1093-F1093)*#REF!</f>
        <v>#REF!</v>
      </c>
      <c r="K1093" s="54">
        <v>0</v>
      </c>
      <c r="L1093" s="54" t="e">
        <f t="shared" si="33"/>
        <v>#REF!</v>
      </c>
    </row>
    <row r="1094" spans="1:12" ht="11.25" customHeight="1">
      <c r="A1094" s="51">
        <v>42594</v>
      </c>
      <c r="B1094" s="52" t="s">
        <v>51</v>
      </c>
      <c r="C1094" s="52" t="s">
        <v>474</v>
      </c>
      <c r="D1094" s="52">
        <v>260</v>
      </c>
      <c r="E1094" s="53">
        <v>10.7</v>
      </c>
      <c r="F1094" s="53">
        <v>11.4</v>
      </c>
      <c r="G1094" s="53">
        <v>0</v>
      </c>
      <c r="H1094" s="54">
        <v>0</v>
      </c>
      <c r="I1094" s="55" t="e">
        <f>+(F1094-E1094)*#REF!</f>
        <v>#REF!</v>
      </c>
      <c r="J1094" s="55">
        <v>0</v>
      </c>
      <c r="K1094" s="55" t="e">
        <f>(H1094-G1094)*#REF!</f>
        <v>#REF!</v>
      </c>
      <c r="L1094" s="55" t="e">
        <f t="shared" si="33"/>
        <v>#REF!</v>
      </c>
    </row>
    <row r="1095" spans="1:12" ht="11.25" customHeight="1">
      <c r="A1095" s="51">
        <v>42594</v>
      </c>
      <c r="B1095" s="52" t="s">
        <v>484</v>
      </c>
      <c r="C1095" s="52" t="s">
        <v>474</v>
      </c>
      <c r="D1095" s="52">
        <v>1200</v>
      </c>
      <c r="E1095" s="53">
        <v>49</v>
      </c>
      <c r="F1095" s="53">
        <v>52</v>
      </c>
      <c r="G1095" s="53">
        <v>0</v>
      </c>
      <c r="H1095" s="54">
        <v>0</v>
      </c>
      <c r="I1095" s="55" t="e">
        <f>+(F1095-E1095)*#REF!</f>
        <v>#REF!</v>
      </c>
      <c r="J1095" s="55">
        <v>0</v>
      </c>
      <c r="K1095" s="55" t="e">
        <f>(H1095-G1095)*#REF!</f>
        <v>#REF!</v>
      </c>
      <c r="L1095" s="55" t="e">
        <f t="shared" si="33"/>
        <v>#REF!</v>
      </c>
    </row>
    <row r="1096" spans="1:12" ht="11.25" customHeight="1">
      <c r="A1096" s="51">
        <v>42594</v>
      </c>
      <c r="B1096" s="52" t="s">
        <v>477</v>
      </c>
      <c r="C1096" s="52" t="s">
        <v>474</v>
      </c>
      <c r="D1096" s="52">
        <v>800</v>
      </c>
      <c r="E1096" s="53">
        <v>33.5</v>
      </c>
      <c r="F1096" s="53">
        <v>35.4</v>
      </c>
      <c r="G1096" s="53">
        <v>0</v>
      </c>
      <c r="H1096" s="54">
        <v>0</v>
      </c>
      <c r="I1096" s="55" t="e">
        <f>+(F1096-E1096)*#REF!</f>
        <v>#REF!</v>
      </c>
      <c r="J1096" s="55">
        <v>0</v>
      </c>
      <c r="K1096" s="55" t="e">
        <f>(H1096-G1096)*#REF!</f>
        <v>#REF!</v>
      </c>
      <c r="L1096" s="55" t="e">
        <f t="shared" si="33"/>
        <v>#REF!</v>
      </c>
    </row>
    <row r="1097" spans="1:12" ht="11.25" customHeight="1">
      <c r="A1097" s="51">
        <v>42593</v>
      </c>
      <c r="B1097" s="52" t="s">
        <v>12</v>
      </c>
      <c r="C1097" s="52" t="s">
        <v>474</v>
      </c>
      <c r="D1097" s="52">
        <v>580</v>
      </c>
      <c r="E1097" s="53">
        <v>23</v>
      </c>
      <c r="F1097" s="53">
        <v>25</v>
      </c>
      <c r="G1097" s="53">
        <v>27</v>
      </c>
      <c r="H1097" s="54">
        <v>0</v>
      </c>
      <c r="I1097" s="54" t="e">
        <f>+(F1097-E1097)*#REF!</f>
        <v>#REF!</v>
      </c>
      <c r="J1097" s="54" t="e">
        <f>(G1097-F1097)*#REF!</f>
        <v>#REF!</v>
      </c>
      <c r="K1097" s="54">
        <v>0</v>
      </c>
      <c r="L1097" s="54" t="e">
        <f t="shared" si="33"/>
        <v>#REF!</v>
      </c>
    </row>
    <row r="1098" spans="1:12" ht="11.25" customHeight="1">
      <c r="A1098" s="51">
        <v>42593</v>
      </c>
      <c r="B1098" s="52" t="s">
        <v>36</v>
      </c>
      <c r="C1098" s="52" t="s">
        <v>474</v>
      </c>
      <c r="D1098" s="52">
        <v>540</v>
      </c>
      <c r="E1098" s="53">
        <v>19</v>
      </c>
      <c r="F1098" s="53">
        <v>20.5</v>
      </c>
      <c r="G1098" s="53">
        <v>22</v>
      </c>
      <c r="H1098" s="54">
        <v>0</v>
      </c>
      <c r="I1098" s="54" t="e">
        <f>+(F1098-E1098)*#REF!</f>
        <v>#REF!</v>
      </c>
      <c r="J1098" s="54" t="e">
        <f>(G1098-F1098)*#REF!</f>
        <v>#REF!</v>
      </c>
      <c r="K1098" s="54">
        <v>0</v>
      </c>
      <c r="L1098" s="54" t="e">
        <f t="shared" si="33"/>
        <v>#REF!</v>
      </c>
    </row>
    <row r="1099" spans="1:12" ht="11.25" customHeight="1">
      <c r="A1099" s="51">
        <v>42593</v>
      </c>
      <c r="B1099" s="52" t="s">
        <v>456</v>
      </c>
      <c r="C1099" s="52" t="s">
        <v>474</v>
      </c>
      <c r="D1099" s="52">
        <v>75</v>
      </c>
      <c r="E1099" s="53">
        <v>2.65</v>
      </c>
      <c r="F1099" s="53">
        <v>2.9</v>
      </c>
      <c r="G1099" s="53">
        <v>3.15</v>
      </c>
      <c r="H1099" s="54">
        <v>0</v>
      </c>
      <c r="I1099" s="54" t="e">
        <f>+(F1099-E1099)*#REF!</f>
        <v>#REF!</v>
      </c>
      <c r="J1099" s="54" t="e">
        <f>(G1099-F1099)*#REF!</f>
        <v>#REF!</v>
      </c>
      <c r="K1099" s="54">
        <v>0</v>
      </c>
      <c r="L1099" s="54" t="e">
        <f t="shared" si="33"/>
        <v>#REF!</v>
      </c>
    </row>
    <row r="1100" spans="1:12" ht="11.25" customHeight="1">
      <c r="A1100" s="51">
        <v>42593</v>
      </c>
      <c r="B1100" s="52" t="s">
        <v>82</v>
      </c>
      <c r="C1100" s="52" t="s">
        <v>474</v>
      </c>
      <c r="D1100" s="52">
        <v>840</v>
      </c>
      <c r="E1100" s="53">
        <v>28</v>
      </c>
      <c r="F1100" s="53">
        <v>30</v>
      </c>
      <c r="G1100" s="53">
        <v>0</v>
      </c>
      <c r="H1100" s="54">
        <v>0</v>
      </c>
      <c r="I1100" s="55" t="e">
        <f>+(F1100-E1100)*#REF!</f>
        <v>#REF!</v>
      </c>
      <c r="J1100" s="55">
        <v>0</v>
      </c>
      <c r="K1100" s="55" t="e">
        <f>(H1100-G1100)*#REF!</f>
        <v>#REF!</v>
      </c>
      <c r="L1100" s="55" t="e">
        <f t="shared" si="33"/>
        <v>#REF!</v>
      </c>
    </row>
    <row r="1101" spans="1:12" ht="11.25" customHeight="1">
      <c r="A1101" s="51">
        <v>42593</v>
      </c>
      <c r="B1101" s="52" t="s">
        <v>108</v>
      </c>
      <c r="C1101" s="52" t="s">
        <v>474</v>
      </c>
      <c r="D1101" s="52">
        <v>800</v>
      </c>
      <c r="E1101" s="53">
        <v>26.2</v>
      </c>
      <c r="F1101" s="53">
        <v>26.2</v>
      </c>
      <c r="G1101" s="53">
        <v>0</v>
      </c>
      <c r="H1101" s="54">
        <v>0</v>
      </c>
      <c r="I1101" s="55" t="e">
        <f>+(F1101-E1101)*#REF!</f>
        <v>#REF!</v>
      </c>
      <c r="J1101" s="55">
        <v>0</v>
      </c>
      <c r="K1101" s="55" t="e">
        <f>(H1101-G1101)*#REF!</f>
        <v>#REF!</v>
      </c>
      <c r="L1101" s="55" t="e">
        <f t="shared" si="33"/>
        <v>#REF!</v>
      </c>
    </row>
    <row r="1102" spans="1:12" ht="11.25" customHeight="1">
      <c r="A1102" s="51">
        <v>42592</v>
      </c>
      <c r="B1102" s="52" t="s">
        <v>441</v>
      </c>
      <c r="C1102" s="52" t="s">
        <v>474</v>
      </c>
      <c r="D1102" s="52">
        <v>240</v>
      </c>
      <c r="E1102" s="53">
        <v>15</v>
      </c>
      <c r="F1102" s="53">
        <v>15.9</v>
      </c>
      <c r="G1102" s="53">
        <v>16.8</v>
      </c>
      <c r="H1102" s="54">
        <v>17.7</v>
      </c>
      <c r="I1102" s="55" t="e">
        <f>+(F1102-E1102)*#REF!</f>
        <v>#REF!</v>
      </c>
      <c r="J1102" s="55" t="e">
        <f>(G1102-F1102)*#REF!</f>
        <v>#REF!</v>
      </c>
      <c r="K1102" s="55" t="e">
        <f>(H1102-G1102)*#REF!</f>
        <v>#REF!</v>
      </c>
      <c r="L1102" s="55" t="e">
        <f t="shared" si="33"/>
        <v>#REF!</v>
      </c>
    </row>
    <row r="1103" spans="1:12" ht="11.25" customHeight="1">
      <c r="A1103" s="51">
        <v>42592</v>
      </c>
      <c r="B1103" s="52" t="s">
        <v>137</v>
      </c>
      <c r="C1103" s="52" t="s">
        <v>474</v>
      </c>
      <c r="D1103" s="52">
        <v>1700</v>
      </c>
      <c r="E1103" s="53">
        <v>125.25</v>
      </c>
      <c r="F1103" s="53">
        <v>132.25</v>
      </c>
      <c r="G1103" s="53">
        <v>139.25</v>
      </c>
      <c r="H1103" s="54">
        <v>146.25</v>
      </c>
      <c r="I1103" s="55" t="e">
        <f>+(F1103-E1103)*#REF!</f>
        <v>#REF!</v>
      </c>
      <c r="J1103" s="55" t="e">
        <f>(G1103-F1103)*#REF!</f>
        <v>#REF!</v>
      </c>
      <c r="K1103" s="55" t="e">
        <f>(H1103-G1103)*#REF!</f>
        <v>#REF!</v>
      </c>
      <c r="L1103" s="55" t="e">
        <f t="shared" si="33"/>
        <v>#REF!</v>
      </c>
    </row>
    <row r="1104" spans="1:12" ht="11.25" customHeight="1">
      <c r="A1104" s="51">
        <v>42592</v>
      </c>
      <c r="B1104" s="52" t="s">
        <v>463</v>
      </c>
      <c r="C1104" s="52" t="s">
        <v>474</v>
      </c>
      <c r="D1104" s="52">
        <v>620</v>
      </c>
      <c r="E1104" s="53">
        <v>21</v>
      </c>
      <c r="F1104" s="53">
        <v>23</v>
      </c>
      <c r="G1104" s="53">
        <v>0</v>
      </c>
      <c r="H1104" s="54">
        <v>0</v>
      </c>
      <c r="I1104" s="55" t="e">
        <f>+(F1104-E1104)*#REF!</f>
        <v>#REF!</v>
      </c>
      <c r="J1104" s="55">
        <v>0</v>
      </c>
      <c r="K1104" s="55" t="e">
        <f>(H1104-G1104)*#REF!</f>
        <v>#REF!</v>
      </c>
      <c r="L1104" s="55" t="e">
        <f t="shared" si="33"/>
        <v>#REF!</v>
      </c>
    </row>
    <row r="1105" spans="1:12" ht="11.25" customHeight="1">
      <c r="A1105" s="51">
        <v>42592</v>
      </c>
      <c r="B1105" s="52" t="s">
        <v>496</v>
      </c>
      <c r="C1105" s="52" t="s">
        <v>474</v>
      </c>
      <c r="D1105" s="52">
        <v>160</v>
      </c>
      <c r="E1105" s="53">
        <v>11.15</v>
      </c>
      <c r="F1105" s="53">
        <v>11.55</v>
      </c>
      <c r="G1105" s="53">
        <v>0</v>
      </c>
      <c r="H1105" s="54">
        <v>0</v>
      </c>
      <c r="I1105" s="55" t="e">
        <f>+(F1105-E1105)*#REF!</f>
        <v>#REF!</v>
      </c>
      <c r="J1105" s="55">
        <v>0</v>
      </c>
      <c r="K1105" s="55" t="e">
        <f>(H1105-G1105)*#REF!</f>
        <v>#REF!</v>
      </c>
      <c r="L1105" s="55" t="e">
        <f t="shared" si="33"/>
        <v>#REF!</v>
      </c>
    </row>
    <row r="1106" spans="1:12" ht="11.25" customHeight="1">
      <c r="A1106" s="51">
        <v>42591</v>
      </c>
      <c r="B1106" s="52" t="s">
        <v>456</v>
      </c>
      <c r="C1106" s="52" t="s">
        <v>474</v>
      </c>
      <c r="D1106" s="52">
        <v>70</v>
      </c>
      <c r="E1106" s="53">
        <v>6</v>
      </c>
      <c r="F1106" s="53">
        <v>6.25</v>
      </c>
      <c r="G1106" s="53">
        <v>6.5</v>
      </c>
      <c r="H1106" s="54">
        <v>6.75</v>
      </c>
      <c r="I1106" s="55" t="e">
        <f>+(F1106-E1106)*#REF!</f>
        <v>#REF!</v>
      </c>
      <c r="J1106" s="55" t="e">
        <f>(G1106-F1106)*#REF!</f>
        <v>#REF!</v>
      </c>
      <c r="K1106" s="55" t="e">
        <f>(H1106-G1106)*#REF!</f>
        <v>#REF!</v>
      </c>
      <c r="L1106" s="55" t="e">
        <f t="shared" si="33"/>
        <v>#REF!</v>
      </c>
    </row>
    <row r="1107" spans="1:12" ht="11.25" customHeight="1">
      <c r="A1107" s="51">
        <v>42591</v>
      </c>
      <c r="B1107" s="52" t="s">
        <v>450</v>
      </c>
      <c r="C1107" s="52" t="s">
        <v>474</v>
      </c>
      <c r="D1107" s="52">
        <v>400</v>
      </c>
      <c r="E1107" s="53">
        <v>23</v>
      </c>
      <c r="F1107" s="53">
        <v>24</v>
      </c>
      <c r="G1107" s="53">
        <v>25</v>
      </c>
      <c r="H1107" s="54">
        <v>26</v>
      </c>
      <c r="I1107" s="55" t="e">
        <f>+(F1107-E1107)*#REF!</f>
        <v>#REF!</v>
      </c>
      <c r="J1107" s="55" t="e">
        <f>(G1107-F1107)*#REF!</f>
        <v>#REF!</v>
      </c>
      <c r="K1107" s="55" t="e">
        <f>(H1107-G1107)*#REF!</f>
        <v>#REF!</v>
      </c>
      <c r="L1107" s="55" t="e">
        <f t="shared" si="33"/>
        <v>#REF!</v>
      </c>
    </row>
    <row r="1108" spans="1:12" ht="11.25" customHeight="1">
      <c r="A1108" s="51">
        <v>42591</v>
      </c>
      <c r="B1108" s="52" t="s">
        <v>34</v>
      </c>
      <c r="C1108" s="52" t="s">
        <v>474</v>
      </c>
      <c r="D1108" s="52">
        <v>125</v>
      </c>
      <c r="E1108" s="53">
        <v>6</v>
      </c>
      <c r="F1108" s="53">
        <v>6.3</v>
      </c>
      <c r="G1108" s="53">
        <v>6.6</v>
      </c>
      <c r="H1108" s="54">
        <v>0</v>
      </c>
      <c r="I1108" s="54" t="e">
        <f>+(F1108-E1108)*#REF!</f>
        <v>#REF!</v>
      </c>
      <c r="J1108" s="54" t="e">
        <f>(G1108-F1108)*#REF!</f>
        <v>#REF!</v>
      </c>
      <c r="K1108" s="54">
        <v>0</v>
      </c>
      <c r="L1108" s="54" t="e">
        <f t="shared" si="33"/>
        <v>#REF!</v>
      </c>
    </row>
    <row r="1109" spans="1:12" ht="11.25" customHeight="1">
      <c r="A1109" s="51">
        <v>42591</v>
      </c>
      <c r="B1109" s="52" t="s">
        <v>497</v>
      </c>
      <c r="C1109" s="52" t="s">
        <v>474</v>
      </c>
      <c r="D1109" s="52">
        <v>1650</v>
      </c>
      <c r="E1109" s="53">
        <v>70</v>
      </c>
      <c r="F1109" s="53">
        <v>74</v>
      </c>
      <c r="G1109" s="53">
        <v>78</v>
      </c>
      <c r="H1109" s="54">
        <v>0</v>
      </c>
      <c r="I1109" s="54" t="e">
        <f>+(F1109-E1109)*#REF!</f>
        <v>#REF!</v>
      </c>
      <c r="J1109" s="54" t="e">
        <f>(G1109-F1109)*#REF!</f>
        <v>#REF!</v>
      </c>
      <c r="K1109" s="54">
        <v>0</v>
      </c>
      <c r="L1109" s="54" t="e">
        <f t="shared" si="33"/>
        <v>#REF!</v>
      </c>
    </row>
    <row r="1110" spans="1:12" ht="11.25" customHeight="1">
      <c r="A1110" s="51">
        <v>42591</v>
      </c>
      <c r="B1110" s="52" t="s">
        <v>485</v>
      </c>
      <c r="C1110" s="52" t="s">
        <v>474</v>
      </c>
      <c r="D1110" s="52">
        <v>800</v>
      </c>
      <c r="E1110" s="53">
        <v>41</v>
      </c>
      <c r="F1110" s="53">
        <v>44.5</v>
      </c>
      <c r="G1110" s="53">
        <v>0</v>
      </c>
      <c r="H1110" s="54">
        <v>0</v>
      </c>
      <c r="I1110" s="55" t="e">
        <f>+(F1110-E1110)*#REF!</f>
        <v>#REF!</v>
      </c>
      <c r="J1110" s="55">
        <v>0</v>
      </c>
      <c r="K1110" s="55" t="e">
        <f>(H1110-G1110)*#REF!</f>
        <v>#REF!</v>
      </c>
      <c r="L1110" s="55" t="e">
        <f t="shared" si="33"/>
        <v>#REF!</v>
      </c>
    </row>
    <row r="1111" spans="1:12" ht="11.25" customHeight="1">
      <c r="A1111" s="51">
        <v>42590</v>
      </c>
      <c r="B1111" s="52" t="s">
        <v>318</v>
      </c>
      <c r="C1111" s="52" t="s">
        <v>474</v>
      </c>
      <c r="D1111" s="52">
        <v>85</v>
      </c>
      <c r="E1111" s="53">
        <v>5.15</v>
      </c>
      <c r="F1111" s="53">
        <v>5.4</v>
      </c>
      <c r="G1111" s="53">
        <v>5.65</v>
      </c>
      <c r="H1111" s="54">
        <v>5.9</v>
      </c>
      <c r="I1111" s="55" t="e">
        <f>+(F1111-E1111)*#REF!</f>
        <v>#REF!</v>
      </c>
      <c r="J1111" s="55" t="e">
        <f>(G1111-F1111)*#REF!</f>
        <v>#REF!</v>
      </c>
      <c r="K1111" s="55" t="e">
        <f>(H1111-G1111)*#REF!</f>
        <v>#REF!</v>
      </c>
      <c r="L1111" s="55" t="e">
        <f t="shared" si="33"/>
        <v>#REF!</v>
      </c>
    </row>
    <row r="1112" spans="1:12" ht="11.25" customHeight="1">
      <c r="A1112" s="51">
        <v>42590</v>
      </c>
      <c r="B1112" s="52" t="s">
        <v>12</v>
      </c>
      <c r="C1112" s="52" t="s">
        <v>474</v>
      </c>
      <c r="D1112" s="52">
        <v>600</v>
      </c>
      <c r="E1112" s="53">
        <v>23</v>
      </c>
      <c r="F1112" s="53">
        <v>25</v>
      </c>
      <c r="G1112" s="53">
        <v>27</v>
      </c>
      <c r="H1112" s="54">
        <v>29</v>
      </c>
      <c r="I1112" s="55" t="e">
        <f>+(F1112-E1112)*#REF!</f>
        <v>#REF!</v>
      </c>
      <c r="J1112" s="55" t="e">
        <f>(G1112-F1112)*#REF!</f>
        <v>#REF!</v>
      </c>
      <c r="K1112" s="55" t="e">
        <f>(H1112-G1112)*#REF!</f>
        <v>#REF!</v>
      </c>
      <c r="L1112" s="55" t="e">
        <f t="shared" si="33"/>
        <v>#REF!</v>
      </c>
    </row>
    <row r="1113" spans="1:12" ht="11.25" customHeight="1">
      <c r="A1113" s="51">
        <v>42590</v>
      </c>
      <c r="B1113" s="52" t="s">
        <v>45</v>
      </c>
      <c r="C1113" s="52" t="s">
        <v>474</v>
      </c>
      <c r="D1113" s="52">
        <v>145</v>
      </c>
      <c r="E1113" s="53">
        <v>9.25</v>
      </c>
      <c r="F1113" s="53">
        <v>9.5500000000000007</v>
      </c>
      <c r="G1113" s="53">
        <v>9.85</v>
      </c>
      <c r="H1113" s="54">
        <v>10.15</v>
      </c>
      <c r="I1113" s="55" t="e">
        <f>+(F1113-E1113)*#REF!</f>
        <v>#REF!</v>
      </c>
      <c r="J1113" s="55" t="e">
        <f>(G1113-F1113)*#REF!</f>
        <v>#REF!</v>
      </c>
      <c r="K1113" s="55" t="e">
        <f>(H1113-G1113)*#REF!</f>
        <v>#REF!</v>
      </c>
      <c r="L1113" s="55" t="e">
        <f t="shared" si="33"/>
        <v>#REF!</v>
      </c>
    </row>
    <row r="1114" spans="1:12" ht="11.25" customHeight="1">
      <c r="A1114" s="51">
        <v>42590</v>
      </c>
      <c r="B1114" s="52" t="s">
        <v>82</v>
      </c>
      <c r="C1114" s="52" t="s">
        <v>474</v>
      </c>
      <c r="D1114" s="52">
        <v>860</v>
      </c>
      <c r="E1114" s="53">
        <v>52</v>
      </c>
      <c r="F1114" s="53">
        <v>54</v>
      </c>
      <c r="G1114" s="53">
        <v>0</v>
      </c>
      <c r="H1114" s="54">
        <v>0</v>
      </c>
      <c r="I1114" s="55" t="e">
        <f>+(F1114-E1114)*#REF!</f>
        <v>#REF!</v>
      </c>
      <c r="J1114" s="55">
        <v>0</v>
      </c>
      <c r="K1114" s="55" t="e">
        <f>(H1114-G1114)*#REF!</f>
        <v>#REF!</v>
      </c>
      <c r="L1114" s="55" t="e">
        <f t="shared" si="33"/>
        <v>#REF!</v>
      </c>
    </row>
    <row r="1115" spans="1:12" ht="11.25" customHeight="1">
      <c r="A1115" s="51">
        <v>42590</v>
      </c>
      <c r="B1115" s="52" t="s">
        <v>16</v>
      </c>
      <c r="C1115" s="52" t="s">
        <v>474</v>
      </c>
      <c r="D1115" s="52">
        <v>460</v>
      </c>
      <c r="E1115" s="53">
        <v>22.65</v>
      </c>
      <c r="F1115" s="53">
        <v>23.65</v>
      </c>
      <c r="G1115" s="53">
        <v>0</v>
      </c>
      <c r="H1115" s="54">
        <v>0</v>
      </c>
      <c r="I1115" s="55" t="e">
        <f>+(F1115-E1115)*#REF!</f>
        <v>#REF!</v>
      </c>
      <c r="J1115" s="55">
        <v>0</v>
      </c>
      <c r="K1115" s="55" t="e">
        <f>(H1115-G1115)*#REF!</f>
        <v>#REF!</v>
      </c>
      <c r="L1115" s="55" t="e">
        <f t="shared" si="33"/>
        <v>#REF!</v>
      </c>
    </row>
    <row r="1116" spans="1:12" ht="11.25" customHeight="1">
      <c r="A1116" s="51">
        <v>42590</v>
      </c>
      <c r="B1116" s="52" t="s">
        <v>498</v>
      </c>
      <c r="C1116" s="52" t="s">
        <v>474</v>
      </c>
      <c r="D1116" s="52">
        <v>350</v>
      </c>
      <c r="E1116" s="53">
        <v>13.9</v>
      </c>
      <c r="F1116" s="53">
        <v>13.9</v>
      </c>
      <c r="G1116" s="53">
        <v>0</v>
      </c>
      <c r="H1116" s="54">
        <v>0</v>
      </c>
      <c r="I1116" s="55" t="e">
        <f>+(F1116-E1116)*#REF!</f>
        <v>#REF!</v>
      </c>
      <c r="J1116" s="55">
        <v>0</v>
      </c>
      <c r="K1116" s="55" t="e">
        <f>(H1116-G1116)*#REF!</f>
        <v>#REF!</v>
      </c>
      <c r="L1116" s="55" t="e">
        <f t="shared" si="33"/>
        <v>#REF!</v>
      </c>
    </row>
    <row r="1117" spans="1:12" ht="11.25" customHeight="1">
      <c r="A1117" s="51">
        <v>42587</v>
      </c>
      <c r="B1117" s="52" t="s">
        <v>45</v>
      </c>
      <c r="C1117" s="52" t="s">
        <v>474</v>
      </c>
      <c r="D1117" s="52">
        <v>135</v>
      </c>
      <c r="E1117" s="53">
        <v>8.6</v>
      </c>
      <c r="F1117" s="53">
        <v>8.9</v>
      </c>
      <c r="G1117" s="53">
        <v>9.1999999999999993</v>
      </c>
      <c r="H1117" s="54">
        <v>9.5</v>
      </c>
      <c r="I1117" s="55" t="e">
        <f>+(F1117-E1117)*#REF!</f>
        <v>#REF!</v>
      </c>
      <c r="J1117" s="55" t="e">
        <f>(G1117-F1117)*#REF!</f>
        <v>#REF!</v>
      </c>
      <c r="K1117" s="55" t="e">
        <f>(H1117-G1117)*#REF!</f>
        <v>#REF!</v>
      </c>
      <c r="L1117" s="55" t="e">
        <f t="shared" si="33"/>
        <v>#REF!</v>
      </c>
    </row>
    <row r="1118" spans="1:12" ht="11.25" customHeight="1">
      <c r="A1118" s="51">
        <v>42587</v>
      </c>
      <c r="B1118" s="52" t="s">
        <v>446</v>
      </c>
      <c r="C1118" s="52" t="s">
        <v>474</v>
      </c>
      <c r="D1118" s="52">
        <v>155</v>
      </c>
      <c r="E1118" s="53">
        <v>14.6</v>
      </c>
      <c r="F1118" s="53">
        <v>14.95</v>
      </c>
      <c r="G1118" s="53">
        <v>15.3</v>
      </c>
      <c r="H1118" s="54">
        <v>15.65</v>
      </c>
      <c r="I1118" s="55" t="e">
        <f>+(F1118-E1118)*#REF!</f>
        <v>#REF!</v>
      </c>
      <c r="J1118" s="55" t="e">
        <f>(G1118-F1118)*#REF!</f>
        <v>#REF!</v>
      </c>
      <c r="K1118" s="55" t="e">
        <f>(H1118-G1118)*#REF!</f>
        <v>#REF!</v>
      </c>
      <c r="L1118" s="55" t="e">
        <f t="shared" si="33"/>
        <v>#REF!</v>
      </c>
    </row>
    <row r="1119" spans="1:12" ht="11.25" customHeight="1">
      <c r="A1119" s="51">
        <v>42587</v>
      </c>
      <c r="B1119" s="52" t="s">
        <v>484</v>
      </c>
      <c r="C1119" s="52" t="s">
        <v>474</v>
      </c>
      <c r="D1119" s="52">
        <v>1220</v>
      </c>
      <c r="E1119" s="53">
        <v>48</v>
      </c>
      <c r="F1119" s="53">
        <v>51</v>
      </c>
      <c r="G1119" s="53">
        <v>54</v>
      </c>
      <c r="H1119" s="54">
        <v>57</v>
      </c>
      <c r="I1119" s="55" t="e">
        <f>+(F1119-E1119)*#REF!</f>
        <v>#REF!</v>
      </c>
      <c r="J1119" s="55" t="e">
        <f>(G1119-F1119)*#REF!</f>
        <v>#REF!</v>
      </c>
      <c r="K1119" s="55" t="e">
        <f>(H1119-G1119)*#REF!</f>
        <v>#REF!</v>
      </c>
      <c r="L1119" s="55" t="e">
        <f t="shared" si="33"/>
        <v>#REF!</v>
      </c>
    </row>
    <row r="1120" spans="1:12" ht="11.25" customHeight="1">
      <c r="A1120" s="51">
        <v>42587</v>
      </c>
      <c r="B1120" s="52" t="s">
        <v>477</v>
      </c>
      <c r="C1120" s="52" t="s">
        <v>474</v>
      </c>
      <c r="D1120" s="52">
        <v>800</v>
      </c>
      <c r="E1120" s="53">
        <v>47</v>
      </c>
      <c r="F1120" s="53">
        <v>49</v>
      </c>
      <c r="G1120" s="53">
        <v>51</v>
      </c>
      <c r="H1120" s="54">
        <v>0</v>
      </c>
      <c r="I1120" s="54" t="e">
        <f>+(F1120-E1120)*#REF!</f>
        <v>#REF!</v>
      </c>
      <c r="J1120" s="54" t="e">
        <f>(G1120-F1120)*#REF!</f>
        <v>#REF!</v>
      </c>
      <c r="K1120" s="54">
        <v>0</v>
      </c>
      <c r="L1120" s="54" t="e">
        <f t="shared" si="33"/>
        <v>#REF!</v>
      </c>
    </row>
    <row r="1121" spans="1:12" ht="11.25" customHeight="1">
      <c r="A1121" s="51">
        <v>42587</v>
      </c>
      <c r="B1121" s="52" t="s">
        <v>53</v>
      </c>
      <c r="C1121" s="52" t="s">
        <v>474</v>
      </c>
      <c r="D1121" s="52">
        <v>135</v>
      </c>
      <c r="E1121" s="53">
        <v>7.25</v>
      </c>
      <c r="F1121" s="53">
        <v>7.65</v>
      </c>
      <c r="G1121" s="53">
        <v>0</v>
      </c>
      <c r="H1121" s="54">
        <v>0</v>
      </c>
      <c r="I1121" s="55" t="e">
        <f>+(F1121-E1121)*#REF!</f>
        <v>#REF!</v>
      </c>
      <c r="J1121" s="55">
        <v>0</v>
      </c>
      <c r="K1121" s="55" t="e">
        <f>(H1121-G1121)*#REF!</f>
        <v>#REF!</v>
      </c>
      <c r="L1121" s="55" t="e">
        <f t="shared" si="33"/>
        <v>#REF!</v>
      </c>
    </row>
    <row r="1122" spans="1:12" ht="11.25" customHeight="1">
      <c r="A1122" s="51">
        <v>42586</v>
      </c>
      <c r="B1122" s="52" t="s">
        <v>478</v>
      </c>
      <c r="C1122" s="52" t="s">
        <v>474</v>
      </c>
      <c r="D1122" s="52">
        <v>350</v>
      </c>
      <c r="E1122" s="53">
        <v>21.5</v>
      </c>
      <c r="F1122" s="53">
        <v>23</v>
      </c>
      <c r="G1122" s="53">
        <v>24.5</v>
      </c>
      <c r="H1122" s="54">
        <v>26</v>
      </c>
      <c r="I1122" s="55" t="e">
        <f>+(F1122-E1122)*#REF!</f>
        <v>#REF!</v>
      </c>
      <c r="J1122" s="55" t="e">
        <f>(G1122-F1122)*#REF!</f>
        <v>#REF!</v>
      </c>
      <c r="K1122" s="55" t="e">
        <f>(H1122-G1122)*#REF!</f>
        <v>#REF!</v>
      </c>
      <c r="L1122" s="55" t="e">
        <f t="shared" si="33"/>
        <v>#REF!</v>
      </c>
    </row>
    <row r="1123" spans="1:12" ht="11.25" customHeight="1">
      <c r="A1123" s="51">
        <v>42586</v>
      </c>
      <c r="B1123" s="52" t="s">
        <v>61</v>
      </c>
      <c r="C1123" s="52" t="s">
        <v>474</v>
      </c>
      <c r="D1123" s="52">
        <v>350</v>
      </c>
      <c r="E1123" s="53">
        <v>26.1</v>
      </c>
      <c r="F1123" s="53">
        <v>27.1</v>
      </c>
      <c r="G1123" s="53">
        <v>28.1</v>
      </c>
      <c r="H1123" s="54">
        <v>29.1</v>
      </c>
      <c r="I1123" s="55" t="e">
        <f>+(F1123-E1123)*#REF!</f>
        <v>#REF!</v>
      </c>
      <c r="J1123" s="55" t="e">
        <f>(G1123-F1123)*#REF!</f>
        <v>#REF!</v>
      </c>
      <c r="K1123" s="55" t="e">
        <f>(H1123-G1123)*#REF!</f>
        <v>#REF!</v>
      </c>
      <c r="L1123" s="55" t="e">
        <f t="shared" si="33"/>
        <v>#REF!</v>
      </c>
    </row>
    <row r="1124" spans="1:12" ht="11.25" customHeight="1">
      <c r="A1124" s="51">
        <v>42586</v>
      </c>
      <c r="B1124" s="52" t="s">
        <v>165</v>
      </c>
      <c r="C1124" s="52" t="s">
        <v>474</v>
      </c>
      <c r="D1124" s="52">
        <v>100</v>
      </c>
      <c r="E1124" s="53">
        <v>8.1999999999999993</v>
      </c>
      <c r="F1124" s="53">
        <v>8.4499999999999993</v>
      </c>
      <c r="G1124" s="53">
        <v>8.6999999999999993</v>
      </c>
      <c r="H1124" s="54">
        <v>0</v>
      </c>
      <c r="I1124" s="54" t="e">
        <f>+(F1124-E1124)*#REF!</f>
        <v>#REF!</v>
      </c>
      <c r="J1124" s="54" t="e">
        <f>(G1124-F1124)*#REF!</f>
        <v>#REF!</v>
      </c>
      <c r="K1124" s="54">
        <v>0</v>
      </c>
      <c r="L1124" s="54" t="e">
        <f t="shared" si="33"/>
        <v>#REF!</v>
      </c>
    </row>
    <row r="1125" spans="1:12" ht="11.25" customHeight="1">
      <c r="A1125" s="51">
        <v>42586</v>
      </c>
      <c r="B1125" s="52" t="s">
        <v>499</v>
      </c>
      <c r="C1125" s="52" t="s">
        <v>474</v>
      </c>
      <c r="D1125" s="52">
        <v>780</v>
      </c>
      <c r="E1125" s="53">
        <v>32.299999999999997</v>
      </c>
      <c r="F1125" s="53">
        <v>34.799999999999997</v>
      </c>
      <c r="G1125" s="53">
        <v>0</v>
      </c>
      <c r="H1125" s="54">
        <v>0</v>
      </c>
      <c r="I1125" s="55" t="e">
        <f>+(F1125-E1125)*#REF!</f>
        <v>#REF!</v>
      </c>
      <c r="J1125" s="55">
        <v>0</v>
      </c>
      <c r="K1125" s="55" t="e">
        <f>(H1125-G1125)*#REF!</f>
        <v>#REF!</v>
      </c>
      <c r="L1125" s="55" t="e">
        <f t="shared" si="33"/>
        <v>#REF!</v>
      </c>
    </row>
    <row r="1126" spans="1:12" ht="11.25" customHeight="1">
      <c r="A1126" s="51">
        <v>42586</v>
      </c>
      <c r="B1126" s="52" t="s">
        <v>37</v>
      </c>
      <c r="C1126" s="52" t="s">
        <v>474</v>
      </c>
      <c r="D1126" s="52">
        <v>840</v>
      </c>
      <c r="E1126" s="53">
        <v>34</v>
      </c>
      <c r="F1126" s="53">
        <v>24</v>
      </c>
      <c r="G1126" s="53">
        <v>0</v>
      </c>
      <c r="H1126" s="54">
        <v>0</v>
      </c>
      <c r="I1126" s="66" t="e">
        <f>+(F1126-E1126)*#REF!</f>
        <v>#REF!</v>
      </c>
      <c r="J1126" s="55">
        <v>0</v>
      </c>
      <c r="K1126" s="55" t="e">
        <f>(H1126-G1126)*#REF!</f>
        <v>#REF!</v>
      </c>
      <c r="L1126" s="66" t="e">
        <f t="shared" si="33"/>
        <v>#REF!</v>
      </c>
    </row>
    <row r="1127" spans="1:12" ht="11.25" customHeight="1">
      <c r="A1127" s="51">
        <v>42585</v>
      </c>
      <c r="B1127" s="52" t="s">
        <v>91</v>
      </c>
      <c r="C1127" s="52" t="s">
        <v>474</v>
      </c>
      <c r="D1127" s="52">
        <v>580</v>
      </c>
      <c r="E1127" s="53">
        <v>29.1</v>
      </c>
      <c r="F1127" s="53">
        <v>31.1</v>
      </c>
      <c r="G1127" s="53">
        <v>33.1</v>
      </c>
      <c r="H1127" s="54">
        <v>35.1</v>
      </c>
      <c r="I1127" s="55" t="e">
        <f>+(F1127-E1127)*#REF!</f>
        <v>#REF!</v>
      </c>
      <c r="J1127" s="55" t="e">
        <f>(G1127-F1127)*#REF!</f>
        <v>#REF!</v>
      </c>
      <c r="K1127" s="55" t="e">
        <f>(H1127-G1127)*#REF!</f>
        <v>#REF!</v>
      </c>
      <c r="L1127" s="55" t="e">
        <f t="shared" si="33"/>
        <v>#REF!</v>
      </c>
    </row>
    <row r="1128" spans="1:12" ht="11.25" customHeight="1">
      <c r="A1128" s="51">
        <v>42585</v>
      </c>
      <c r="B1128" s="52" t="s">
        <v>500</v>
      </c>
      <c r="C1128" s="52" t="s">
        <v>474</v>
      </c>
      <c r="D1128" s="52">
        <v>600</v>
      </c>
      <c r="E1128" s="53">
        <v>31</v>
      </c>
      <c r="F1128" s="53">
        <v>32.700000000000003</v>
      </c>
      <c r="G1128" s="53">
        <v>34.4</v>
      </c>
      <c r="H1128" s="54">
        <v>0</v>
      </c>
      <c r="I1128" s="54" t="e">
        <f>+(F1128-E1128)*#REF!</f>
        <v>#REF!</v>
      </c>
      <c r="J1128" s="54" t="e">
        <f>(G1128-F1128)*#REF!</f>
        <v>#REF!</v>
      </c>
      <c r="K1128" s="54">
        <v>0</v>
      </c>
      <c r="L1128" s="54" t="e">
        <f t="shared" si="33"/>
        <v>#REF!</v>
      </c>
    </row>
    <row r="1129" spans="1:12" ht="11.25" customHeight="1">
      <c r="A1129" s="51">
        <v>42585</v>
      </c>
      <c r="B1129" s="52" t="s">
        <v>501</v>
      </c>
      <c r="C1129" s="52" t="s">
        <v>474</v>
      </c>
      <c r="D1129" s="52">
        <v>90</v>
      </c>
      <c r="E1129" s="53">
        <v>5.75</v>
      </c>
      <c r="F1129" s="53">
        <v>6.05</v>
      </c>
      <c r="G1129" s="53">
        <v>0</v>
      </c>
      <c r="H1129" s="54">
        <v>0</v>
      </c>
      <c r="I1129" s="55" t="e">
        <f>+(F1129-E1129)*#REF!</f>
        <v>#REF!</v>
      </c>
      <c r="J1129" s="55">
        <v>0</v>
      </c>
      <c r="K1129" s="55" t="e">
        <f>(H1129-G1129)*#REF!</f>
        <v>#REF!</v>
      </c>
      <c r="L1129" s="55" t="e">
        <f t="shared" si="33"/>
        <v>#REF!</v>
      </c>
    </row>
    <row r="1130" spans="1:12" ht="11.25" customHeight="1">
      <c r="A1130" s="51">
        <v>42585</v>
      </c>
      <c r="B1130" s="52" t="s">
        <v>16</v>
      </c>
      <c r="C1130" s="52" t="s">
        <v>474</v>
      </c>
      <c r="D1130" s="52">
        <v>460</v>
      </c>
      <c r="E1130" s="53">
        <v>22.5</v>
      </c>
      <c r="F1130" s="53">
        <v>23.5</v>
      </c>
      <c r="G1130" s="53">
        <v>0</v>
      </c>
      <c r="H1130" s="54">
        <v>0</v>
      </c>
      <c r="I1130" s="55" t="e">
        <f>+(F1130-E1130)*#REF!</f>
        <v>#REF!</v>
      </c>
      <c r="J1130" s="55">
        <v>0</v>
      </c>
      <c r="K1130" s="55" t="e">
        <f>(H1130-G1130)*#REF!</f>
        <v>#REF!</v>
      </c>
      <c r="L1130" s="55" t="e">
        <f t="shared" si="33"/>
        <v>#REF!</v>
      </c>
    </row>
    <row r="1131" spans="1:12" ht="11.25" customHeight="1">
      <c r="A1131" s="51">
        <v>42585</v>
      </c>
      <c r="B1131" s="52" t="s">
        <v>477</v>
      </c>
      <c r="C1131" s="52" t="s">
        <v>474</v>
      </c>
      <c r="D1131" s="52">
        <v>820</v>
      </c>
      <c r="E1131" s="53">
        <v>55.25</v>
      </c>
      <c r="F1131" s="53">
        <v>57.25</v>
      </c>
      <c r="G1131" s="53">
        <v>0</v>
      </c>
      <c r="H1131" s="54">
        <v>0</v>
      </c>
      <c r="I1131" s="55" t="e">
        <f>+(F1131-E1131)*#REF!</f>
        <v>#REF!</v>
      </c>
      <c r="J1131" s="55">
        <v>0</v>
      </c>
      <c r="K1131" s="55" t="e">
        <f>(H1131-G1131)*#REF!</f>
        <v>#REF!</v>
      </c>
      <c r="L1131" s="55" t="e">
        <f t="shared" si="33"/>
        <v>#REF!</v>
      </c>
    </row>
    <row r="1132" spans="1:12" ht="11.25" customHeight="1">
      <c r="A1132" s="51">
        <v>42585</v>
      </c>
      <c r="B1132" s="52" t="s">
        <v>36</v>
      </c>
      <c r="C1132" s="52" t="s">
        <v>474</v>
      </c>
      <c r="D1132" s="52">
        <v>550</v>
      </c>
      <c r="E1132" s="53">
        <v>26.1</v>
      </c>
      <c r="F1132" s="53">
        <v>26.1</v>
      </c>
      <c r="G1132" s="53">
        <v>0</v>
      </c>
      <c r="H1132" s="54">
        <v>0</v>
      </c>
      <c r="I1132" s="55" t="e">
        <f>+(F1132-E1132)*#REF!</f>
        <v>#REF!</v>
      </c>
      <c r="J1132" s="55">
        <v>0</v>
      </c>
      <c r="K1132" s="55" t="e">
        <f>(H1132-G1132)*#REF!</f>
        <v>#REF!</v>
      </c>
      <c r="L1132" s="55" t="e">
        <f t="shared" si="33"/>
        <v>#REF!</v>
      </c>
    </row>
    <row r="1133" spans="1:12" ht="11.25" customHeight="1">
      <c r="A1133" s="51">
        <v>42584</v>
      </c>
      <c r="B1133" s="52" t="s">
        <v>502</v>
      </c>
      <c r="C1133" s="52" t="s">
        <v>474</v>
      </c>
      <c r="D1133" s="52">
        <v>340</v>
      </c>
      <c r="E1133" s="53">
        <v>23</v>
      </c>
      <c r="F1133" s="53">
        <v>23.9</v>
      </c>
      <c r="G1133" s="53">
        <v>24.8</v>
      </c>
      <c r="H1133" s="54">
        <v>25.7</v>
      </c>
      <c r="I1133" s="55" t="e">
        <f>+(F1133-E1133)*#REF!</f>
        <v>#REF!</v>
      </c>
      <c r="J1133" s="55" t="e">
        <f>(G1133-F1133)*#REF!</f>
        <v>#REF!</v>
      </c>
      <c r="K1133" s="55" t="e">
        <f>(H1133-G1133)*#REF!</f>
        <v>#REF!</v>
      </c>
      <c r="L1133" s="55" t="e">
        <f t="shared" si="33"/>
        <v>#REF!</v>
      </c>
    </row>
    <row r="1134" spans="1:12" ht="11.25" customHeight="1">
      <c r="A1134" s="51">
        <v>42584</v>
      </c>
      <c r="B1134" s="52" t="s">
        <v>125</v>
      </c>
      <c r="C1134" s="52" t="s">
        <v>474</v>
      </c>
      <c r="D1134" s="52">
        <v>250</v>
      </c>
      <c r="E1134" s="53">
        <v>11</v>
      </c>
      <c r="F1134" s="53">
        <v>11.9</v>
      </c>
      <c r="G1134" s="53">
        <v>12.8</v>
      </c>
      <c r="H1134" s="54">
        <v>13.7</v>
      </c>
      <c r="I1134" s="55" t="e">
        <f>+(F1134-E1134)*#REF!</f>
        <v>#REF!</v>
      </c>
      <c r="J1134" s="55" t="e">
        <f>(G1134-F1134)*#REF!</f>
        <v>#REF!</v>
      </c>
      <c r="K1134" s="55" t="e">
        <f>(H1134-G1134)*#REF!</f>
        <v>#REF!</v>
      </c>
      <c r="L1134" s="55" t="e">
        <f t="shared" si="33"/>
        <v>#REF!</v>
      </c>
    </row>
    <row r="1135" spans="1:12" ht="11.25" customHeight="1">
      <c r="A1135" s="51">
        <v>42584</v>
      </c>
      <c r="B1135" s="52" t="s">
        <v>82</v>
      </c>
      <c r="C1135" s="52" t="s">
        <v>474</v>
      </c>
      <c r="D1135" s="52">
        <v>820</v>
      </c>
      <c r="E1135" s="53">
        <v>44</v>
      </c>
      <c r="F1135" s="53">
        <v>46</v>
      </c>
      <c r="G1135" s="53">
        <v>48</v>
      </c>
      <c r="H1135" s="54">
        <v>0</v>
      </c>
      <c r="I1135" s="54" t="e">
        <f>+(F1135-E1135)*#REF!</f>
        <v>#REF!</v>
      </c>
      <c r="J1135" s="54" t="e">
        <f>(G1135-F1135)*#REF!</f>
        <v>#REF!</v>
      </c>
      <c r="K1135" s="54">
        <v>0</v>
      </c>
      <c r="L1135" s="54" t="e">
        <f t="shared" si="33"/>
        <v>#REF!</v>
      </c>
    </row>
    <row r="1136" spans="1:12" ht="11.25" customHeight="1">
      <c r="A1136" s="51">
        <v>42584</v>
      </c>
      <c r="B1136" s="52" t="s">
        <v>35</v>
      </c>
      <c r="C1136" s="52" t="s">
        <v>474</v>
      </c>
      <c r="D1136" s="52">
        <v>100</v>
      </c>
      <c r="E1136" s="53">
        <v>6.8</v>
      </c>
      <c r="F1136" s="53">
        <v>7.05</v>
      </c>
      <c r="G1136" s="53">
        <v>0</v>
      </c>
      <c r="H1136" s="54">
        <v>0</v>
      </c>
      <c r="I1136" s="55" t="e">
        <f>+(F1136-E1136)*#REF!</f>
        <v>#REF!</v>
      </c>
      <c r="J1136" s="55">
        <v>0</v>
      </c>
      <c r="K1136" s="55" t="e">
        <f>(H1136-G1136)*#REF!</f>
        <v>#REF!</v>
      </c>
      <c r="L1136" s="55" t="e">
        <f t="shared" si="33"/>
        <v>#REF!</v>
      </c>
    </row>
    <row r="1137" spans="1:12" ht="11.25" customHeight="1">
      <c r="A1137" s="51">
        <v>42584</v>
      </c>
      <c r="B1137" s="52" t="s">
        <v>55</v>
      </c>
      <c r="C1137" s="52" t="s">
        <v>474</v>
      </c>
      <c r="D1137" s="52">
        <v>145</v>
      </c>
      <c r="E1137" s="53">
        <v>10.9</v>
      </c>
      <c r="F1137" s="53">
        <v>10.9</v>
      </c>
      <c r="G1137" s="53">
        <v>0</v>
      </c>
      <c r="H1137" s="54">
        <v>0</v>
      </c>
      <c r="I1137" s="55" t="e">
        <f>+(F1137-E1137)*#REF!</f>
        <v>#REF!</v>
      </c>
      <c r="J1137" s="55">
        <v>0</v>
      </c>
      <c r="K1137" s="55" t="e">
        <f>(H1137-G1137)*#REF!</f>
        <v>#REF!</v>
      </c>
      <c r="L1137" s="55" t="e">
        <f t="shared" si="33"/>
        <v>#REF!</v>
      </c>
    </row>
    <row r="1138" spans="1:12" ht="11.25" customHeight="1">
      <c r="A1138" s="51">
        <v>42583</v>
      </c>
      <c r="B1138" s="52" t="s">
        <v>45</v>
      </c>
      <c r="C1138" s="52" t="s">
        <v>474</v>
      </c>
      <c r="D1138" s="52">
        <v>135</v>
      </c>
      <c r="E1138" s="53">
        <v>7.6</v>
      </c>
      <c r="F1138" s="53">
        <v>7.9</v>
      </c>
      <c r="G1138" s="53">
        <v>8.1999999999999993</v>
      </c>
      <c r="H1138" s="54">
        <v>8.5</v>
      </c>
      <c r="I1138" s="55" t="e">
        <f>+(F1138-E1138)*#REF!</f>
        <v>#REF!</v>
      </c>
      <c r="J1138" s="55" t="e">
        <f>(G1138-F1138)*#REF!</f>
        <v>#REF!</v>
      </c>
      <c r="K1138" s="55" t="e">
        <f>(H1138-G1138)*#REF!</f>
        <v>#REF!</v>
      </c>
      <c r="L1138" s="55" t="e">
        <f t="shared" si="33"/>
        <v>#REF!</v>
      </c>
    </row>
    <row r="1139" spans="1:12" ht="11.25" customHeight="1">
      <c r="A1139" s="51">
        <v>42583</v>
      </c>
      <c r="B1139" s="52" t="s">
        <v>155</v>
      </c>
      <c r="C1139" s="52" t="s">
        <v>474</v>
      </c>
      <c r="D1139" s="52">
        <v>220</v>
      </c>
      <c r="E1139" s="53">
        <v>11.6</v>
      </c>
      <c r="F1139" s="53">
        <v>12.3</v>
      </c>
      <c r="G1139" s="53">
        <v>13</v>
      </c>
      <c r="H1139" s="54">
        <v>0</v>
      </c>
      <c r="I1139" s="54" t="e">
        <f>+(F1139-E1139)*#REF!</f>
        <v>#REF!</v>
      </c>
      <c r="J1139" s="54" t="e">
        <f>(G1139-F1139)*#REF!</f>
        <v>#REF!</v>
      </c>
      <c r="K1139" s="54">
        <v>0</v>
      </c>
      <c r="L1139" s="54" t="e">
        <f t="shared" si="33"/>
        <v>#REF!</v>
      </c>
    </row>
    <row r="1140" spans="1:12" ht="11.25" customHeight="1">
      <c r="A1140" s="51">
        <v>42583</v>
      </c>
      <c r="B1140" s="52" t="s">
        <v>42</v>
      </c>
      <c r="C1140" s="52" t="s">
        <v>474</v>
      </c>
      <c r="D1140" s="52">
        <v>350</v>
      </c>
      <c r="E1140" s="53">
        <v>24.5</v>
      </c>
      <c r="F1140" s="53">
        <v>25.5</v>
      </c>
      <c r="G1140" s="53">
        <v>0</v>
      </c>
      <c r="H1140" s="54">
        <v>0</v>
      </c>
      <c r="I1140" s="55" t="e">
        <f>+(F1140-E1140)*#REF!</f>
        <v>#REF!</v>
      </c>
      <c r="J1140" s="55">
        <v>0</v>
      </c>
      <c r="K1140" s="55" t="e">
        <f>(H1140-G1140)*#REF!</f>
        <v>#REF!</v>
      </c>
      <c r="L1140" s="55" t="e">
        <f t="shared" si="33"/>
        <v>#REF!</v>
      </c>
    </row>
    <row r="1141" spans="1:12" ht="11.25" customHeight="1">
      <c r="A1141" s="51">
        <v>42583</v>
      </c>
      <c r="B1141" s="52" t="s">
        <v>450</v>
      </c>
      <c r="C1141" s="52" t="s">
        <v>474</v>
      </c>
      <c r="D1141" s="52">
        <v>390</v>
      </c>
      <c r="E1141" s="53">
        <v>17.55</v>
      </c>
      <c r="F1141" s="53">
        <v>18.55</v>
      </c>
      <c r="G1141" s="53">
        <v>0</v>
      </c>
      <c r="H1141" s="54">
        <v>0</v>
      </c>
      <c r="I1141" s="55" t="e">
        <f>+(F1141-E1141)*#REF!</f>
        <v>#REF!</v>
      </c>
      <c r="J1141" s="55">
        <v>0</v>
      </c>
      <c r="K1141" s="55" t="e">
        <f>(H1141-G1141)*#REF!</f>
        <v>#REF!</v>
      </c>
      <c r="L1141" s="55" t="e">
        <f t="shared" ref="L1141:L1204" si="34">+I1141+J1141+K1141</f>
        <v>#REF!</v>
      </c>
    </row>
    <row r="1142" spans="1:12" ht="11.25" customHeight="1">
      <c r="A1142" s="51">
        <v>42583</v>
      </c>
      <c r="B1142" s="52" t="s">
        <v>61</v>
      </c>
      <c r="C1142" s="52" t="s">
        <v>474</v>
      </c>
      <c r="D1142" s="52">
        <v>350</v>
      </c>
      <c r="E1142" s="53">
        <v>23.5</v>
      </c>
      <c r="F1142" s="53">
        <v>23.5</v>
      </c>
      <c r="G1142" s="53">
        <v>0</v>
      </c>
      <c r="H1142" s="54">
        <v>0</v>
      </c>
      <c r="I1142" s="55" t="e">
        <f>+(F1142-E1142)*#REF!</f>
        <v>#REF!</v>
      </c>
      <c r="J1142" s="55">
        <v>0</v>
      </c>
      <c r="K1142" s="55" t="e">
        <f>(H1142-G1142)*#REF!</f>
        <v>#REF!</v>
      </c>
      <c r="L1142" s="55" t="e">
        <f t="shared" si="34"/>
        <v>#REF!</v>
      </c>
    </row>
    <row r="1143" spans="1:12" ht="11.25" customHeight="1">
      <c r="A1143" s="51">
        <v>42580</v>
      </c>
      <c r="B1143" s="52" t="s">
        <v>484</v>
      </c>
      <c r="C1143" s="52" t="s">
        <v>474</v>
      </c>
      <c r="D1143" s="52">
        <v>1240</v>
      </c>
      <c r="E1143" s="53">
        <v>60</v>
      </c>
      <c r="F1143" s="53">
        <v>63</v>
      </c>
      <c r="G1143" s="53">
        <v>66</v>
      </c>
      <c r="H1143" s="54">
        <v>69</v>
      </c>
      <c r="I1143" s="55" t="e">
        <f>+(F1143-E1143)*#REF!</f>
        <v>#REF!</v>
      </c>
      <c r="J1143" s="55" t="e">
        <f>(G1143-F1143)*#REF!</f>
        <v>#REF!</v>
      </c>
      <c r="K1143" s="55" t="e">
        <f>(H1143-G1143)*#REF!</f>
        <v>#REF!</v>
      </c>
      <c r="L1143" s="55" t="e">
        <f t="shared" si="34"/>
        <v>#REF!</v>
      </c>
    </row>
    <row r="1144" spans="1:12" ht="11.25" customHeight="1">
      <c r="A1144" s="51">
        <v>42580</v>
      </c>
      <c r="B1144" s="52" t="s">
        <v>23</v>
      </c>
      <c r="C1144" s="52" t="s">
        <v>474</v>
      </c>
      <c r="D1144" s="52">
        <v>130</v>
      </c>
      <c r="E1144" s="53">
        <v>8.9</v>
      </c>
      <c r="F1144" s="53">
        <v>9.1999999999999993</v>
      </c>
      <c r="G1144" s="53">
        <v>9.5</v>
      </c>
      <c r="H1144" s="54">
        <v>9.8000000000000007</v>
      </c>
      <c r="I1144" s="55" t="e">
        <f>+(F1144-E1144)*#REF!</f>
        <v>#REF!</v>
      </c>
      <c r="J1144" s="55" t="e">
        <f>(G1144-F1144)*#REF!</f>
        <v>#REF!</v>
      </c>
      <c r="K1144" s="55" t="e">
        <f>(H1144-G1144)*#REF!</f>
        <v>#REF!</v>
      </c>
      <c r="L1144" s="55" t="e">
        <f t="shared" si="34"/>
        <v>#REF!</v>
      </c>
    </row>
    <row r="1145" spans="1:12" ht="11.25" customHeight="1">
      <c r="A1145" s="51">
        <v>42580</v>
      </c>
      <c r="B1145" s="52" t="s">
        <v>448</v>
      </c>
      <c r="C1145" s="52" t="s">
        <v>474</v>
      </c>
      <c r="D1145" s="52">
        <v>440</v>
      </c>
      <c r="E1145" s="53">
        <v>31</v>
      </c>
      <c r="F1145" s="53">
        <v>26.5</v>
      </c>
      <c r="G1145" s="53">
        <v>0</v>
      </c>
      <c r="H1145" s="54">
        <v>0</v>
      </c>
      <c r="I1145" s="66" t="e">
        <f>+(F1145-E1145)*#REF!</f>
        <v>#REF!</v>
      </c>
      <c r="J1145" s="55">
        <v>0</v>
      </c>
      <c r="K1145" s="55" t="e">
        <f>(H1145-G1145)*#REF!</f>
        <v>#REF!</v>
      </c>
      <c r="L1145" s="66" t="e">
        <f t="shared" si="34"/>
        <v>#REF!</v>
      </c>
    </row>
    <row r="1146" spans="1:12" ht="11.25" customHeight="1">
      <c r="A1146" s="51">
        <v>42580</v>
      </c>
      <c r="B1146" s="52" t="s">
        <v>15</v>
      </c>
      <c r="C1146" s="52" t="s">
        <v>474</v>
      </c>
      <c r="D1146" s="52">
        <v>50</v>
      </c>
      <c r="E1146" s="53">
        <v>4.7</v>
      </c>
      <c r="F1146" s="53">
        <v>4.7</v>
      </c>
      <c r="G1146" s="53">
        <v>0</v>
      </c>
      <c r="H1146" s="54">
        <v>0</v>
      </c>
      <c r="I1146" s="55" t="e">
        <f>+(F1146-E1146)*#REF!</f>
        <v>#REF!</v>
      </c>
      <c r="J1146" s="55">
        <v>0</v>
      </c>
      <c r="K1146" s="55" t="e">
        <f>(H1146-G1146)*#REF!</f>
        <v>#REF!</v>
      </c>
      <c r="L1146" s="55" t="e">
        <f t="shared" si="34"/>
        <v>#REF!</v>
      </c>
    </row>
    <row r="1147" spans="1:12" ht="11.25" customHeight="1">
      <c r="A1147" s="51">
        <v>42579</v>
      </c>
      <c r="B1147" s="52" t="s">
        <v>503</v>
      </c>
      <c r="C1147" s="52" t="s">
        <v>474</v>
      </c>
      <c r="D1147" s="52">
        <v>80</v>
      </c>
      <c r="E1147" s="53">
        <v>7</v>
      </c>
      <c r="F1147" s="53">
        <v>7.25</v>
      </c>
      <c r="G1147" s="53">
        <v>7.5</v>
      </c>
      <c r="H1147" s="54">
        <v>7.75</v>
      </c>
      <c r="I1147" s="55" t="e">
        <f>+(F1147-E1147)*#REF!</f>
        <v>#REF!</v>
      </c>
      <c r="J1147" s="55" t="e">
        <f>(G1147-F1147)*#REF!</f>
        <v>#REF!</v>
      </c>
      <c r="K1147" s="55" t="e">
        <f>(H1147-G1147)*#REF!</f>
        <v>#REF!</v>
      </c>
      <c r="L1147" s="55" t="e">
        <f t="shared" si="34"/>
        <v>#REF!</v>
      </c>
    </row>
    <row r="1148" spans="1:12" ht="11.25" customHeight="1">
      <c r="A1148" s="51">
        <v>42579</v>
      </c>
      <c r="B1148" s="52" t="s">
        <v>504</v>
      </c>
      <c r="C1148" s="52" t="s">
        <v>474</v>
      </c>
      <c r="D1148" s="52">
        <v>1060</v>
      </c>
      <c r="E1148" s="53">
        <v>27</v>
      </c>
      <c r="F1148" s="53">
        <v>30.5</v>
      </c>
      <c r="G1148" s="53">
        <v>34</v>
      </c>
      <c r="H1148" s="54">
        <v>37.5</v>
      </c>
      <c r="I1148" s="55" t="e">
        <f>+(F1148-E1148)*#REF!</f>
        <v>#REF!</v>
      </c>
      <c r="J1148" s="55" t="e">
        <f>(G1148-F1148)*#REF!</f>
        <v>#REF!</v>
      </c>
      <c r="K1148" s="55" t="e">
        <f>(H1148-G1148)*#REF!</f>
        <v>#REF!</v>
      </c>
      <c r="L1148" s="55" t="e">
        <f t="shared" si="34"/>
        <v>#REF!</v>
      </c>
    </row>
    <row r="1149" spans="1:12" ht="11.25" customHeight="1">
      <c r="A1149" s="51">
        <v>42579</v>
      </c>
      <c r="B1149" s="52" t="s">
        <v>504</v>
      </c>
      <c r="C1149" s="52" t="s">
        <v>474</v>
      </c>
      <c r="D1149" s="52">
        <v>1060</v>
      </c>
      <c r="E1149" s="53">
        <v>79.099999999999994</v>
      </c>
      <c r="F1149" s="53">
        <v>82.6</v>
      </c>
      <c r="G1149" s="53">
        <v>86.1</v>
      </c>
      <c r="H1149" s="54">
        <v>89.6</v>
      </c>
      <c r="I1149" s="55" t="e">
        <f>+(F1149-E1149)*#REF!</f>
        <v>#REF!</v>
      </c>
      <c r="J1149" s="55" t="e">
        <f>(G1149-F1149)*#REF!</f>
        <v>#REF!</v>
      </c>
      <c r="K1149" s="55" t="e">
        <f>(H1149-G1149)*#REF!</f>
        <v>#REF!</v>
      </c>
      <c r="L1149" s="55" t="e">
        <f t="shared" si="34"/>
        <v>#REF!</v>
      </c>
    </row>
    <row r="1150" spans="1:12" ht="11.25" customHeight="1">
      <c r="A1150" s="51">
        <v>42579</v>
      </c>
      <c r="B1150" s="52" t="s">
        <v>484</v>
      </c>
      <c r="C1150" s="52" t="s">
        <v>474</v>
      </c>
      <c r="D1150" s="52">
        <v>1220</v>
      </c>
      <c r="E1150" s="53">
        <v>25</v>
      </c>
      <c r="F1150" s="53">
        <v>28</v>
      </c>
      <c r="G1150" s="53">
        <v>0</v>
      </c>
      <c r="H1150" s="54">
        <v>0</v>
      </c>
      <c r="I1150" s="55" t="e">
        <f>+(F1150-E1150)*#REF!</f>
        <v>#REF!</v>
      </c>
      <c r="J1150" s="55">
        <v>0</v>
      </c>
      <c r="K1150" s="55" t="e">
        <f>(H1150-G1150)*#REF!</f>
        <v>#REF!</v>
      </c>
      <c r="L1150" s="55" t="e">
        <f t="shared" si="34"/>
        <v>#REF!</v>
      </c>
    </row>
    <row r="1151" spans="1:12" ht="11.25" customHeight="1">
      <c r="A1151" s="51">
        <v>42578</v>
      </c>
      <c r="B1151" s="52" t="s">
        <v>484</v>
      </c>
      <c r="C1151" s="52" t="s">
        <v>474</v>
      </c>
      <c r="D1151" s="52">
        <v>1200</v>
      </c>
      <c r="E1151" s="53">
        <v>25</v>
      </c>
      <c r="F1151" s="53">
        <v>28</v>
      </c>
      <c r="G1151" s="53">
        <v>31</v>
      </c>
      <c r="H1151" s="54">
        <v>0</v>
      </c>
      <c r="I1151" s="54" t="e">
        <f>+(F1151-E1151)*#REF!</f>
        <v>#REF!</v>
      </c>
      <c r="J1151" s="54" t="e">
        <f>(G1151-F1151)*#REF!</f>
        <v>#REF!</v>
      </c>
      <c r="K1151" s="54">
        <v>0</v>
      </c>
      <c r="L1151" s="54" t="e">
        <f t="shared" si="34"/>
        <v>#REF!</v>
      </c>
    </row>
    <row r="1152" spans="1:12" ht="11.25" customHeight="1">
      <c r="A1152" s="51">
        <v>42578</v>
      </c>
      <c r="B1152" s="52" t="s">
        <v>53</v>
      </c>
      <c r="C1152" s="52" t="s">
        <v>474</v>
      </c>
      <c r="D1152" s="52">
        <v>140</v>
      </c>
      <c r="E1152" s="53">
        <v>10</v>
      </c>
      <c r="F1152" s="53">
        <v>10.4</v>
      </c>
      <c r="G1152" s="53">
        <v>10.8</v>
      </c>
      <c r="H1152" s="54">
        <v>0</v>
      </c>
      <c r="I1152" s="54" t="e">
        <f>+(F1152-E1152)*#REF!</f>
        <v>#REF!</v>
      </c>
      <c r="J1152" s="54" t="e">
        <f>(G1152-F1152)*#REF!</f>
        <v>#REF!</v>
      </c>
      <c r="K1152" s="54">
        <v>0</v>
      </c>
      <c r="L1152" s="54" t="e">
        <f t="shared" si="34"/>
        <v>#REF!</v>
      </c>
    </row>
    <row r="1153" spans="1:12" ht="11.25" customHeight="1">
      <c r="A1153" s="51">
        <v>42578</v>
      </c>
      <c r="B1153" s="52" t="s">
        <v>437</v>
      </c>
      <c r="C1153" s="52" t="s">
        <v>474</v>
      </c>
      <c r="D1153" s="52">
        <v>1650</v>
      </c>
      <c r="E1153" s="53">
        <v>49.3</v>
      </c>
      <c r="F1153" s="53">
        <v>52.8</v>
      </c>
      <c r="G1153" s="53">
        <v>0</v>
      </c>
      <c r="H1153" s="54">
        <v>0</v>
      </c>
      <c r="I1153" s="55" t="e">
        <f>+(F1153-E1153)*#REF!</f>
        <v>#REF!</v>
      </c>
      <c r="J1153" s="55">
        <v>0</v>
      </c>
      <c r="K1153" s="55" t="e">
        <f>(H1153-G1153)*#REF!</f>
        <v>#REF!</v>
      </c>
      <c r="L1153" s="55" t="e">
        <f t="shared" si="34"/>
        <v>#REF!</v>
      </c>
    </row>
    <row r="1154" spans="1:12" ht="11.25" customHeight="1">
      <c r="A1154" s="51">
        <v>42578</v>
      </c>
      <c r="B1154" s="52" t="s">
        <v>463</v>
      </c>
      <c r="C1154" s="52" t="s">
        <v>474</v>
      </c>
      <c r="D1154" s="52">
        <v>600</v>
      </c>
      <c r="E1154" s="53">
        <v>12.4</v>
      </c>
      <c r="F1154" s="53">
        <v>14.1</v>
      </c>
      <c r="G1154" s="53">
        <v>0</v>
      </c>
      <c r="H1154" s="54">
        <v>0</v>
      </c>
      <c r="I1154" s="55" t="e">
        <f>+(F1154-E1154)*#REF!</f>
        <v>#REF!</v>
      </c>
      <c r="J1154" s="55">
        <v>0</v>
      </c>
      <c r="K1154" s="55" t="e">
        <f>(H1154-G1154)*#REF!</f>
        <v>#REF!</v>
      </c>
      <c r="L1154" s="55" t="e">
        <f t="shared" si="34"/>
        <v>#REF!</v>
      </c>
    </row>
    <row r="1155" spans="1:12" ht="11.25" customHeight="1">
      <c r="A1155" s="51">
        <v>42578</v>
      </c>
      <c r="B1155" s="52" t="s">
        <v>47</v>
      </c>
      <c r="C1155" s="52" t="s">
        <v>474</v>
      </c>
      <c r="D1155" s="52">
        <v>170</v>
      </c>
      <c r="E1155" s="53">
        <v>5.0999999999999996</v>
      </c>
      <c r="F1155" s="53">
        <v>4.4000000000000004</v>
      </c>
      <c r="G1155" s="53">
        <v>0</v>
      </c>
      <c r="H1155" s="54">
        <v>0</v>
      </c>
      <c r="I1155" s="66" t="e">
        <f>+(F1155-E1155)*#REF!</f>
        <v>#REF!</v>
      </c>
      <c r="J1155" s="55">
        <v>0</v>
      </c>
      <c r="K1155" s="55" t="e">
        <f>(H1155-G1155)*#REF!</f>
        <v>#REF!</v>
      </c>
      <c r="L1155" s="66" t="e">
        <f t="shared" si="34"/>
        <v>#REF!</v>
      </c>
    </row>
    <row r="1156" spans="1:12" ht="11.25" customHeight="1">
      <c r="A1156" s="51">
        <v>42577</v>
      </c>
      <c r="B1156" s="52" t="s">
        <v>451</v>
      </c>
      <c r="C1156" s="52" t="s">
        <v>474</v>
      </c>
      <c r="D1156" s="52">
        <v>70</v>
      </c>
      <c r="E1156" s="53">
        <v>4</v>
      </c>
      <c r="F1156" s="53">
        <v>4.25</v>
      </c>
      <c r="G1156" s="53">
        <v>4.5</v>
      </c>
      <c r="H1156" s="54">
        <v>4.75</v>
      </c>
      <c r="I1156" s="55" t="e">
        <f>+(F1156-E1156)*#REF!</f>
        <v>#REF!</v>
      </c>
      <c r="J1156" s="55" t="e">
        <f>(G1156-F1156)*#REF!</f>
        <v>#REF!</v>
      </c>
      <c r="K1156" s="55" t="e">
        <f>(H1156-G1156)*#REF!</f>
        <v>#REF!</v>
      </c>
      <c r="L1156" s="55" t="e">
        <f t="shared" si="34"/>
        <v>#REF!</v>
      </c>
    </row>
    <row r="1157" spans="1:12" ht="11.25" customHeight="1">
      <c r="A1157" s="51">
        <v>42577</v>
      </c>
      <c r="B1157" s="52" t="s">
        <v>464</v>
      </c>
      <c r="C1157" s="52" t="s">
        <v>474</v>
      </c>
      <c r="D1157" s="52">
        <v>1160</v>
      </c>
      <c r="E1157" s="53">
        <v>40.5</v>
      </c>
      <c r="F1157" s="53">
        <v>43.5</v>
      </c>
      <c r="G1157" s="53">
        <v>46.5</v>
      </c>
      <c r="H1157" s="54">
        <v>49.5</v>
      </c>
      <c r="I1157" s="55" t="e">
        <f>+(F1157-E1157)*#REF!</f>
        <v>#REF!</v>
      </c>
      <c r="J1157" s="55" t="e">
        <f>(G1157-F1157)*#REF!</f>
        <v>#REF!</v>
      </c>
      <c r="K1157" s="55" t="e">
        <f>(H1157-G1157)*#REF!</f>
        <v>#REF!</v>
      </c>
      <c r="L1157" s="55" t="e">
        <f t="shared" si="34"/>
        <v>#REF!</v>
      </c>
    </row>
    <row r="1158" spans="1:12" ht="11.25" customHeight="1">
      <c r="A1158" s="51">
        <v>42577</v>
      </c>
      <c r="B1158" s="52" t="s">
        <v>477</v>
      </c>
      <c r="C1158" s="52" t="s">
        <v>474</v>
      </c>
      <c r="D1158" s="52">
        <v>860</v>
      </c>
      <c r="E1158" s="53">
        <v>50</v>
      </c>
      <c r="F1158" s="53">
        <v>53</v>
      </c>
      <c r="G1158" s="53">
        <v>0</v>
      </c>
      <c r="H1158" s="54">
        <v>0</v>
      </c>
      <c r="I1158" s="55" t="e">
        <f>+(F1158-E1158)*#REF!</f>
        <v>#REF!</v>
      </c>
      <c r="J1158" s="55">
        <v>0</v>
      </c>
      <c r="K1158" s="55" t="e">
        <f>(H1158-G1158)*#REF!</f>
        <v>#REF!</v>
      </c>
      <c r="L1158" s="55" t="e">
        <f t="shared" si="34"/>
        <v>#REF!</v>
      </c>
    </row>
    <row r="1159" spans="1:12" ht="11.25" customHeight="1">
      <c r="A1159" s="51">
        <v>42576</v>
      </c>
      <c r="B1159" s="52" t="s">
        <v>505</v>
      </c>
      <c r="C1159" s="52" t="s">
        <v>474</v>
      </c>
      <c r="D1159" s="52">
        <v>75</v>
      </c>
      <c r="E1159" s="53">
        <v>2.4500000000000002</v>
      </c>
      <c r="F1159" s="53">
        <v>2.7</v>
      </c>
      <c r="G1159" s="53">
        <v>2.95</v>
      </c>
      <c r="H1159" s="55">
        <v>3.2</v>
      </c>
      <c r="I1159" s="55" t="e">
        <f>+(F1159-E1159)*#REF!</f>
        <v>#REF!</v>
      </c>
      <c r="J1159" s="55" t="e">
        <f>(G1159-F1159)*#REF!</f>
        <v>#REF!</v>
      </c>
      <c r="K1159" s="55" t="e">
        <f>(H1159-G1159)*#REF!</f>
        <v>#REF!</v>
      </c>
      <c r="L1159" s="55" t="e">
        <f t="shared" si="34"/>
        <v>#REF!</v>
      </c>
    </row>
    <row r="1160" spans="1:12" ht="11.25" customHeight="1">
      <c r="A1160" s="51">
        <v>42576</v>
      </c>
      <c r="B1160" s="52" t="s">
        <v>36</v>
      </c>
      <c r="C1160" s="52" t="s">
        <v>474</v>
      </c>
      <c r="D1160" s="52">
        <v>520</v>
      </c>
      <c r="E1160" s="53">
        <v>24.8</v>
      </c>
      <c r="F1160" s="53">
        <v>26.3</v>
      </c>
      <c r="G1160" s="53">
        <v>27.8</v>
      </c>
      <c r="H1160" s="55">
        <v>29.3</v>
      </c>
      <c r="I1160" s="55" t="e">
        <f>+(F1160-E1160)*#REF!</f>
        <v>#REF!</v>
      </c>
      <c r="J1160" s="55" t="e">
        <f>(G1160-F1160)*#REF!</f>
        <v>#REF!</v>
      </c>
      <c r="K1160" s="55" t="e">
        <f>(H1160-G1160)*#REF!</f>
        <v>#REF!</v>
      </c>
      <c r="L1160" s="55" t="e">
        <f t="shared" si="34"/>
        <v>#REF!</v>
      </c>
    </row>
    <row r="1161" spans="1:12" ht="11.25" customHeight="1">
      <c r="A1161" s="51">
        <v>42576</v>
      </c>
      <c r="B1161" s="52" t="s">
        <v>496</v>
      </c>
      <c r="C1161" s="52" t="s">
        <v>474</v>
      </c>
      <c r="D1161" s="52">
        <v>150</v>
      </c>
      <c r="E1161" s="53">
        <v>10.75</v>
      </c>
      <c r="F1161" s="53">
        <v>11.15</v>
      </c>
      <c r="G1161" s="53">
        <v>11.55</v>
      </c>
      <c r="H1161" s="55">
        <v>11.95</v>
      </c>
      <c r="I1161" s="55" t="e">
        <f>+(F1161-E1161)*#REF!</f>
        <v>#REF!</v>
      </c>
      <c r="J1161" s="55" t="e">
        <f>(G1161-F1161)*#REF!</f>
        <v>#REF!</v>
      </c>
      <c r="K1161" s="55" t="e">
        <f>(H1161-G1161)*#REF!</f>
        <v>#REF!</v>
      </c>
      <c r="L1161" s="55" t="e">
        <f t="shared" si="34"/>
        <v>#REF!</v>
      </c>
    </row>
    <row r="1162" spans="1:12" ht="11.25" customHeight="1">
      <c r="A1162" s="51">
        <v>42576</v>
      </c>
      <c r="B1162" s="52" t="s">
        <v>12</v>
      </c>
      <c r="C1162" s="52" t="s">
        <v>474</v>
      </c>
      <c r="D1162" s="52">
        <v>560</v>
      </c>
      <c r="E1162" s="53">
        <v>40</v>
      </c>
      <c r="F1162" s="53">
        <v>42</v>
      </c>
      <c r="G1162" s="53">
        <v>0</v>
      </c>
      <c r="H1162" s="55">
        <v>0</v>
      </c>
      <c r="I1162" s="55" t="e">
        <f>+(F1162-E1162)*#REF!</f>
        <v>#REF!</v>
      </c>
      <c r="J1162" s="55">
        <v>0</v>
      </c>
      <c r="K1162" s="55" t="e">
        <f>(H1162-G1162)*#REF!</f>
        <v>#REF!</v>
      </c>
      <c r="L1162" s="55" t="e">
        <f t="shared" si="34"/>
        <v>#REF!</v>
      </c>
    </row>
    <row r="1163" spans="1:12" ht="11.25" customHeight="1">
      <c r="A1163" s="51">
        <v>42576</v>
      </c>
      <c r="B1163" s="52" t="s">
        <v>484</v>
      </c>
      <c r="C1163" s="52" t="s">
        <v>474</v>
      </c>
      <c r="D1163" s="52">
        <v>1160</v>
      </c>
      <c r="E1163" s="53">
        <v>50</v>
      </c>
      <c r="F1163" s="53">
        <v>50</v>
      </c>
      <c r="G1163" s="53">
        <v>0</v>
      </c>
      <c r="H1163" s="55">
        <v>0</v>
      </c>
      <c r="I1163" s="55" t="e">
        <f>+(F1163-E1163)*#REF!</f>
        <v>#REF!</v>
      </c>
      <c r="J1163" s="55">
        <v>0</v>
      </c>
      <c r="K1163" s="55" t="e">
        <f>(H1163-G1163)*#REF!</f>
        <v>#REF!</v>
      </c>
      <c r="L1163" s="55" t="e">
        <f t="shared" si="34"/>
        <v>#REF!</v>
      </c>
    </row>
    <row r="1164" spans="1:12" ht="11.25" customHeight="1">
      <c r="A1164" s="51">
        <v>42573</v>
      </c>
      <c r="B1164" s="52" t="s">
        <v>82</v>
      </c>
      <c r="C1164" s="52" t="s">
        <v>474</v>
      </c>
      <c r="D1164" s="52">
        <v>700</v>
      </c>
      <c r="E1164" s="53">
        <v>42</v>
      </c>
      <c r="F1164" s="53">
        <v>44</v>
      </c>
      <c r="G1164" s="53">
        <v>46</v>
      </c>
      <c r="H1164" s="54">
        <v>48</v>
      </c>
      <c r="I1164" s="55" t="e">
        <f>+(F1164-E1164)*#REF!</f>
        <v>#REF!</v>
      </c>
      <c r="J1164" s="55" t="e">
        <f>(G1164-F1164)*#REF!</f>
        <v>#REF!</v>
      </c>
      <c r="K1164" s="55" t="e">
        <f>(H1164-G1164)*#REF!</f>
        <v>#REF!</v>
      </c>
      <c r="L1164" s="55" t="e">
        <f t="shared" si="34"/>
        <v>#REF!</v>
      </c>
    </row>
    <row r="1165" spans="1:12" ht="11.25" customHeight="1">
      <c r="A1165" s="51">
        <v>42573</v>
      </c>
      <c r="B1165" s="52" t="s">
        <v>446</v>
      </c>
      <c r="C1165" s="52" t="s">
        <v>474</v>
      </c>
      <c r="D1165" s="52">
        <v>155</v>
      </c>
      <c r="E1165" s="53">
        <v>8.5</v>
      </c>
      <c r="F1165" s="53">
        <v>8.85</v>
      </c>
      <c r="G1165" s="53">
        <v>9.1999999999999993</v>
      </c>
      <c r="H1165" s="54">
        <v>9.5500000000000007</v>
      </c>
      <c r="I1165" s="55" t="e">
        <f>+(F1165-E1165)*#REF!</f>
        <v>#REF!</v>
      </c>
      <c r="J1165" s="55" t="e">
        <f>(G1165-F1165)*#REF!</f>
        <v>#REF!</v>
      </c>
      <c r="K1165" s="55" t="e">
        <f>(H1165-G1165)*#REF!</f>
        <v>#REF!</v>
      </c>
      <c r="L1165" s="55" t="e">
        <f t="shared" si="34"/>
        <v>#REF!</v>
      </c>
    </row>
    <row r="1166" spans="1:12" ht="11.25" customHeight="1">
      <c r="A1166" s="51">
        <v>42573</v>
      </c>
      <c r="B1166" s="52" t="s">
        <v>477</v>
      </c>
      <c r="C1166" s="52" t="s">
        <v>474</v>
      </c>
      <c r="D1166" s="52">
        <v>760</v>
      </c>
      <c r="E1166" s="53">
        <v>52</v>
      </c>
      <c r="F1166" s="53">
        <v>54</v>
      </c>
      <c r="G1166" s="53">
        <v>56</v>
      </c>
      <c r="H1166" s="54">
        <v>58</v>
      </c>
      <c r="I1166" s="55" t="e">
        <f>+(F1166-E1166)*#REF!</f>
        <v>#REF!</v>
      </c>
      <c r="J1166" s="55" t="e">
        <f>(G1166-F1166)*#REF!</f>
        <v>#REF!</v>
      </c>
      <c r="K1166" s="55" t="e">
        <f>(H1166-G1166)*#REF!</f>
        <v>#REF!</v>
      </c>
      <c r="L1166" s="55" t="e">
        <f t="shared" si="34"/>
        <v>#REF!</v>
      </c>
    </row>
    <row r="1167" spans="1:12" ht="11.25" customHeight="1">
      <c r="A1167" s="51">
        <v>42573</v>
      </c>
      <c r="B1167" s="52" t="s">
        <v>443</v>
      </c>
      <c r="C1167" s="52" t="s">
        <v>474</v>
      </c>
      <c r="D1167" s="52">
        <v>90</v>
      </c>
      <c r="E1167" s="53">
        <v>8</v>
      </c>
      <c r="F1167" s="53">
        <v>8.3000000000000007</v>
      </c>
      <c r="G1167" s="53">
        <v>8.6</v>
      </c>
      <c r="H1167" s="54">
        <v>0</v>
      </c>
      <c r="I1167" s="54" t="e">
        <f>+(F1167-E1167)*#REF!</f>
        <v>#REF!</v>
      </c>
      <c r="J1167" s="54" t="e">
        <f>(G1167-F1167)*#REF!</f>
        <v>#REF!</v>
      </c>
      <c r="K1167" s="54">
        <v>0</v>
      </c>
      <c r="L1167" s="54" t="e">
        <f t="shared" si="34"/>
        <v>#REF!</v>
      </c>
    </row>
    <row r="1168" spans="1:12" ht="11.25" customHeight="1">
      <c r="A1168" s="51">
        <v>42573</v>
      </c>
      <c r="B1168" s="52" t="s">
        <v>49</v>
      </c>
      <c r="C1168" s="52" t="s">
        <v>474</v>
      </c>
      <c r="D1168" s="52">
        <v>135</v>
      </c>
      <c r="E1168" s="53">
        <v>5</v>
      </c>
      <c r="F1168" s="53">
        <v>5.3</v>
      </c>
      <c r="G1168" s="53">
        <v>0</v>
      </c>
      <c r="H1168" s="54">
        <v>0</v>
      </c>
      <c r="I1168" s="55" t="e">
        <f>+(F1168-E1168)*#REF!</f>
        <v>#REF!</v>
      </c>
      <c r="J1168" s="55">
        <v>0</v>
      </c>
      <c r="K1168" s="55" t="e">
        <f>(H1168-G1168)*#REF!</f>
        <v>#REF!</v>
      </c>
      <c r="L1168" s="55" t="e">
        <f t="shared" si="34"/>
        <v>#REF!</v>
      </c>
    </row>
    <row r="1169" spans="1:12" ht="11.25" customHeight="1">
      <c r="A1169" s="51">
        <v>42572</v>
      </c>
      <c r="B1169" s="52" t="s">
        <v>16</v>
      </c>
      <c r="C1169" s="52" t="s">
        <v>474</v>
      </c>
      <c r="D1169" s="52">
        <v>400</v>
      </c>
      <c r="E1169" s="53">
        <v>21.8</v>
      </c>
      <c r="F1169" s="53">
        <v>22.8</v>
      </c>
      <c r="G1169" s="53">
        <v>23.8</v>
      </c>
      <c r="H1169" s="54">
        <v>24.8</v>
      </c>
      <c r="I1169" s="55" t="e">
        <f>+(F1169-E1169)*#REF!</f>
        <v>#REF!</v>
      </c>
      <c r="J1169" s="55" t="e">
        <f>(G1169-F1169)*#REF!</f>
        <v>#REF!</v>
      </c>
      <c r="K1169" s="55" t="e">
        <f>(H1169-G1169)*#REF!</f>
        <v>#REF!</v>
      </c>
      <c r="L1169" s="55" t="e">
        <f t="shared" si="34"/>
        <v>#REF!</v>
      </c>
    </row>
    <row r="1170" spans="1:12" ht="11.25" customHeight="1">
      <c r="A1170" s="51">
        <v>42572</v>
      </c>
      <c r="B1170" s="52" t="s">
        <v>12</v>
      </c>
      <c r="C1170" s="52" t="s">
        <v>474</v>
      </c>
      <c r="D1170" s="52">
        <v>560</v>
      </c>
      <c r="E1170" s="53">
        <v>27.5</v>
      </c>
      <c r="F1170" s="53">
        <v>29.3</v>
      </c>
      <c r="G1170" s="53">
        <v>31.1</v>
      </c>
      <c r="H1170" s="54">
        <v>0</v>
      </c>
      <c r="I1170" s="54" t="e">
        <f>+(F1170-E1170)*#REF!</f>
        <v>#REF!</v>
      </c>
      <c r="J1170" s="54" t="e">
        <f>(G1170-F1170)*#REF!</f>
        <v>#REF!</v>
      </c>
      <c r="K1170" s="54">
        <v>0</v>
      </c>
      <c r="L1170" s="54" t="e">
        <f t="shared" si="34"/>
        <v>#REF!</v>
      </c>
    </row>
    <row r="1171" spans="1:12" ht="11.25" customHeight="1">
      <c r="A1171" s="51">
        <v>42572</v>
      </c>
      <c r="B1171" s="52" t="s">
        <v>438</v>
      </c>
      <c r="C1171" s="52" t="s">
        <v>474</v>
      </c>
      <c r="D1171" s="52">
        <v>550</v>
      </c>
      <c r="E1171" s="53">
        <v>24</v>
      </c>
      <c r="F1171" s="53">
        <v>26.5</v>
      </c>
      <c r="G1171" s="53">
        <v>29</v>
      </c>
      <c r="H1171" s="54">
        <v>0</v>
      </c>
      <c r="I1171" s="54" t="e">
        <f>+(F1171-E1171)*#REF!</f>
        <v>#REF!</v>
      </c>
      <c r="J1171" s="54" t="e">
        <f>(G1171-F1171)*#REF!</f>
        <v>#REF!</v>
      </c>
      <c r="K1171" s="54">
        <v>0</v>
      </c>
      <c r="L1171" s="54" t="e">
        <f t="shared" si="34"/>
        <v>#REF!</v>
      </c>
    </row>
    <row r="1172" spans="1:12" ht="11.25" customHeight="1">
      <c r="A1172" s="51">
        <v>42572</v>
      </c>
      <c r="B1172" s="52" t="s">
        <v>445</v>
      </c>
      <c r="C1172" s="52" t="s">
        <v>474</v>
      </c>
      <c r="D1172" s="52">
        <v>780</v>
      </c>
      <c r="E1172" s="53">
        <v>34.299999999999997</v>
      </c>
      <c r="F1172" s="53">
        <v>37.299999999999997</v>
      </c>
      <c r="G1172" s="53">
        <v>0</v>
      </c>
      <c r="H1172" s="54">
        <v>0</v>
      </c>
      <c r="I1172" s="55" t="e">
        <f>+(F1172-E1172)*#REF!</f>
        <v>#REF!</v>
      </c>
      <c r="J1172" s="55">
        <v>0</v>
      </c>
      <c r="K1172" s="55" t="e">
        <f>(H1172-G1172)*#REF!</f>
        <v>#REF!</v>
      </c>
      <c r="L1172" s="55" t="e">
        <f t="shared" si="34"/>
        <v>#REF!</v>
      </c>
    </row>
    <row r="1173" spans="1:12" ht="11.25" customHeight="1">
      <c r="A1173" s="51">
        <v>42572</v>
      </c>
      <c r="B1173" s="52" t="s">
        <v>448</v>
      </c>
      <c r="C1173" s="52" t="s">
        <v>474</v>
      </c>
      <c r="D1173" s="52">
        <v>400</v>
      </c>
      <c r="E1173" s="53">
        <v>15.3</v>
      </c>
      <c r="F1173" s="53">
        <v>15.3</v>
      </c>
      <c r="G1173" s="53">
        <v>0</v>
      </c>
      <c r="H1173" s="54">
        <v>0</v>
      </c>
      <c r="I1173" s="55" t="e">
        <f>+(F1173-E1173)*#REF!</f>
        <v>#REF!</v>
      </c>
      <c r="J1173" s="55">
        <v>0</v>
      </c>
      <c r="K1173" s="55" t="e">
        <f>(H1173-G1173)*#REF!</f>
        <v>#REF!</v>
      </c>
      <c r="L1173" s="55" t="e">
        <f t="shared" si="34"/>
        <v>#REF!</v>
      </c>
    </row>
    <row r="1174" spans="1:12" ht="11.25" customHeight="1">
      <c r="A1174" s="51">
        <v>42572</v>
      </c>
      <c r="B1174" s="52" t="s">
        <v>34</v>
      </c>
      <c r="C1174" s="52" t="s">
        <v>474</v>
      </c>
      <c r="D1174" s="52">
        <v>115</v>
      </c>
      <c r="E1174" s="53">
        <v>4.45</v>
      </c>
      <c r="F1174" s="53">
        <v>3.85</v>
      </c>
      <c r="G1174" s="53">
        <v>0</v>
      </c>
      <c r="H1174" s="54">
        <v>0</v>
      </c>
      <c r="I1174" s="66" t="e">
        <f>+(F1174-E1174)*#REF!</f>
        <v>#REF!</v>
      </c>
      <c r="J1174" s="55">
        <v>0</v>
      </c>
      <c r="K1174" s="55" t="e">
        <f>(H1174-G1174)*#REF!</f>
        <v>#REF!</v>
      </c>
      <c r="L1174" s="66" t="e">
        <f t="shared" si="34"/>
        <v>#REF!</v>
      </c>
    </row>
    <row r="1175" spans="1:12" ht="11.25" customHeight="1">
      <c r="A1175" s="51">
        <v>42571</v>
      </c>
      <c r="B1175" s="52" t="s">
        <v>445</v>
      </c>
      <c r="C1175" s="52" t="s">
        <v>474</v>
      </c>
      <c r="D1175" s="52">
        <v>760</v>
      </c>
      <c r="E1175" s="53">
        <v>29.6</v>
      </c>
      <c r="F1175" s="53">
        <v>32.6</v>
      </c>
      <c r="G1175" s="53">
        <v>35.6</v>
      </c>
      <c r="H1175" s="54">
        <v>38.6</v>
      </c>
      <c r="I1175" s="55" t="e">
        <f>+(F1175-E1175)*#REF!</f>
        <v>#REF!</v>
      </c>
      <c r="J1175" s="55" t="e">
        <f>(G1175-F1175)*#REF!</f>
        <v>#REF!</v>
      </c>
      <c r="K1175" s="55" t="e">
        <f>(H1175-G1175)*#REF!</f>
        <v>#REF!</v>
      </c>
      <c r="L1175" s="55" t="e">
        <f t="shared" si="34"/>
        <v>#REF!</v>
      </c>
    </row>
    <row r="1176" spans="1:12" ht="11.25" customHeight="1">
      <c r="A1176" s="51">
        <v>42571</v>
      </c>
      <c r="B1176" s="52" t="s">
        <v>36</v>
      </c>
      <c r="C1176" s="52" t="s">
        <v>474</v>
      </c>
      <c r="D1176" s="52">
        <v>480</v>
      </c>
      <c r="E1176" s="53">
        <v>26</v>
      </c>
      <c r="F1176" s="53">
        <v>27.4</v>
      </c>
      <c r="G1176" s="53">
        <v>28.8</v>
      </c>
      <c r="H1176" s="54">
        <v>30.2</v>
      </c>
      <c r="I1176" s="55" t="e">
        <f>+(F1176-E1176)*#REF!</f>
        <v>#REF!</v>
      </c>
      <c r="J1176" s="55" t="e">
        <f>(G1176-F1176)*#REF!</f>
        <v>#REF!</v>
      </c>
      <c r="K1176" s="55" t="e">
        <f>(H1176-G1176)*#REF!</f>
        <v>#REF!</v>
      </c>
      <c r="L1176" s="55" t="e">
        <f t="shared" si="34"/>
        <v>#REF!</v>
      </c>
    </row>
    <row r="1177" spans="1:12" ht="11.25" customHeight="1">
      <c r="A1177" s="51">
        <v>42571</v>
      </c>
      <c r="B1177" s="52" t="s">
        <v>450</v>
      </c>
      <c r="C1177" s="52" t="s">
        <v>474</v>
      </c>
      <c r="D1177" s="52">
        <v>360</v>
      </c>
      <c r="E1177" s="53">
        <v>13</v>
      </c>
      <c r="F1177" s="53">
        <v>14</v>
      </c>
      <c r="G1177" s="53">
        <v>15</v>
      </c>
      <c r="H1177" s="54">
        <v>0</v>
      </c>
      <c r="I1177" s="54" t="e">
        <f>+(F1177-E1177)*#REF!</f>
        <v>#REF!</v>
      </c>
      <c r="J1177" s="54" t="e">
        <f>(G1177-F1177)*#REF!</f>
        <v>#REF!</v>
      </c>
      <c r="K1177" s="54">
        <v>0</v>
      </c>
      <c r="L1177" s="54" t="e">
        <f t="shared" si="34"/>
        <v>#REF!</v>
      </c>
    </row>
    <row r="1178" spans="1:12" ht="11.25" customHeight="1">
      <c r="A1178" s="51">
        <v>42571</v>
      </c>
      <c r="B1178" s="52" t="s">
        <v>42</v>
      </c>
      <c r="C1178" s="52" t="s">
        <v>474</v>
      </c>
      <c r="D1178" s="52">
        <v>330</v>
      </c>
      <c r="E1178" s="53">
        <v>11.25</v>
      </c>
      <c r="F1178" s="53">
        <v>12.25</v>
      </c>
      <c r="G1178" s="53">
        <v>0</v>
      </c>
      <c r="H1178" s="54">
        <v>0</v>
      </c>
      <c r="I1178" s="55" t="e">
        <f>+(F1178-E1178)*#REF!</f>
        <v>#REF!</v>
      </c>
      <c r="J1178" s="55">
        <v>0</v>
      </c>
      <c r="K1178" s="55" t="e">
        <f>(H1178-G1178)*#REF!</f>
        <v>#REF!</v>
      </c>
      <c r="L1178" s="55" t="e">
        <f t="shared" si="34"/>
        <v>#REF!</v>
      </c>
    </row>
    <row r="1179" spans="1:12" ht="11.25" customHeight="1">
      <c r="A1179" s="51">
        <v>42571</v>
      </c>
      <c r="B1179" s="52" t="s">
        <v>446</v>
      </c>
      <c r="C1179" s="52" t="s">
        <v>474</v>
      </c>
      <c r="D1179" s="52">
        <v>160</v>
      </c>
      <c r="E1179" s="53">
        <v>6.6</v>
      </c>
      <c r="F1179" s="53">
        <v>5.55</v>
      </c>
      <c r="G1179" s="53">
        <v>0</v>
      </c>
      <c r="H1179" s="54">
        <v>0</v>
      </c>
      <c r="I1179" s="66" t="e">
        <f>+(F1179-E1179)*#REF!</f>
        <v>#REF!</v>
      </c>
      <c r="J1179" s="55">
        <v>0</v>
      </c>
      <c r="K1179" s="55" t="e">
        <f>(H1179-G1179)*#REF!</f>
        <v>#REF!</v>
      </c>
      <c r="L1179" s="66" t="e">
        <f t="shared" si="34"/>
        <v>#REF!</v>
      </c>
    </row>
    <row r="1180" spans="1:12" ht="11.25" customHeight="1">
      <c r="A1180" s="51">
        <v>42570</v>
      </c>
      <c r="B1180" s="52" t="s">
        <v>452</v>
      </c>
      <c r="C1180" s="52" t="s">
        <v>474</v>
      </c>
      <c r="D1180" s="52">
        <v>250</v>
      </c>
      <c r="E1180" s="53">
        <v>17.2</v>
      </c>
      <c r="F1180" s="53">
        <v>18.2</v>
      </c>
      <c r="G1180" s="53">
        <v>19.2</v>
      </c>
      <c r="H1180" s="54">
        <v>20.2</v>
      </c>
      <c r="I1180" s="55" t="e">
        <f>+(F1180-E1180)*#REF!</f>
        <v>#REF!</v>
      </c>
      <c r="J1180" s="55" t="e">
        <f>(G1180-F1180)*#REF!</f>
        <v>#REF!</v>
      </c>
      <c r="K1180" s="55" t="e">
        <f>(H1180-G1180)*#REF!</f>
        <v>#REF!</v>
      </c>
      <c r="L1180" s="55" t="e">
        <f t="shared" si="34"/>
        <v>#REF!</v>
      </c>
    </row>
    <row r="1181" spans="1:12" ht="11.25" customHeight="1">
      <c r="A1181" s="51">
        <v>42570</v>
      </c>
      <c r="B1181" s="52" t="s">
        <v>23</v>
      </c>
      <c r="C1181" s="52" t="s">
        <v>474</v>
      </c>
      <c r="D1181" s="52">
        <v>135</v>
      </c>
      <c r="E1181" s="53">
        <v>8</v>
      </c>
      <c r="F1181" s="53">
        <v>8.3000000000000007</v>
      </c>
      <c r="G1181" s="53">
        <v>0</v>
      </c>
      <c r="H1181" s="54">
        <v>0</v>
      </c>
      <c r="I1181" s="55" t="e">
        <f>+(F1181-E1181)*#REF!</f>
        <v>#REF!</v>
      </c>
      <c r="J1181" s="55">
        <v>0</v>
      </c>
      <c r="K1181" s="55" t="e">
        <f>(H1181-G1181)*#REF!</f>
        <v>#REF!</v>
      </c>
      <c r="L1181" s="55" t="e">
        <f t="shared" si="34"/>
        <v>#REF!</v>
      </c>
    </row>
    <row r="1182" spans="1:12" ht="11.25" customHeight="1">
      <c r="A1182" s="51">
        <v>42570</v>
      </c>
      <c r="B1182" s="52" t="s">
        <v>47</v>
      </c>
      <c r="C1182" s="52" t="s">
        <v>474</v>
      </c>
      <c r="D1182" s="52">
        <v>165</v>
      </c>
      <c r="E1182" s="53">
        <v>9.4</v>
      </c>
      <c r="F1182" s="53">
        <v>9.75</v>
      </c>
      <c r="G1182" s="53">
        <v>0</v>
      </c>
      <c r="H1182" s="54">
        <v>0</v>
      </c>
      <c r="I1182" s="55" t="e">
        <f>+(F1182-E1182)*#REF!</f>
        <v>#REF!</v>
      </c>
      <c r="J1182" s="55">
        <v>0</v>
      </c>
      <c r="K1182" s="55" t="e">
        <f>(H1182-G1182)*#REF!</f>
        <v>#REF!</v>
      </c>
      <c r="L1182" s="55" t="e">
        <f t="shared" si="34"/>
        <v>#REF!</v>
      </c>
    </row>
    <row r="1183" spans="1:12" ht="11.25" customHeight="1">
      <c r="A1183" s="51">
        <v>42570</v>
      </c>
      <c r="B1183" s="52" t="s">
        <v>173</v>
      </c>
      <c r="C1183" s="52" t="s">
        <v>474</v>
      </c>
      <c r="D1183" s="52">
        <v>520</v>
      </c>
      <c r="E1183" s="53">
        <v>15.4</v>
      </c>
      <c r="F1183" s="53">
        <v>17.2</v>
      </c>
      <c r="G1183" s="53">
        <v>0</v>
      </c>
      <c r="H1183" s="54">
        <v>0</v>
      </c>
      <c r="I1183" s="55" t="e">
        <f>+(F1183-E1183)*#REF!</f>
        <v>#REF!</v>
      </c>
      <c r="J1183" s="55">
        <v>0</v>
      </c>
      <c r="K1183" s="55" t="e">
        <f>(H1183-G1183)*#REF!</f>
        <v>#REF!</v>
      </c>
      <c r="L1183" s="55" t="e">
        <f t="shared" si="34"/>
        <v>#REF!</v>
      </c>
    </row>
    <row r="1184" spans="1:12" ht="11.25" customHeight="1">
      <c r="A1184" s="51">
        <v>42570</v>
      </c>
      <c r="B1184" s="52" t="s">
        <v>45</v>
      </c>
      <c r="C1184" s="52" t="s">
        <v>474</v>
      </c>
      <c r="D1184" s="52">
        <v>135</v>
      </c>
      <c r="E1184" s="53">
        <v>6.9</v>
      </c>
      <c r="F1184" s="53">
        <v>7.15</v>
      </c>
      <c r="G1184" s="53">
        <v>0</v>
      </c>
      <c r="H1184" s="54">
        <v>0</v>
      </c>
      <c r="I1184" s="55" t="e">
        <f>+(F1184-E1184)*#REF!</f>
        <v>#REF!</v>
      </c>
      <c r="J1184" s="55">
        <v>0</v>
      </c>
      <c r="K1184" s="55" t="e">
        <f>(H1184-G1184)*#REF!</f>
        <v>#REF!</v>
      </c>
      <c r="L1184" s="55" t="e">
        <f t="shared" si="34"/>
        <v>#REF!</v>
      </c>
    </row>
    <row r="1185" spans="1:12" ht="11.25" customHeight="1">
      <c r="A1185" s="51">
        <v>42569</v>
      </c>
      <c r="B1185" s="52" t="s">
        <v>94</v>
      </c>
      <c r="C1185" s="52" t="s">
        <v>474</v>
      </c>
      <c r="D1185" s="52">
        <v>540</v>
      </c>
      <c r="E1185" s="53">
        <v>28.65</v>
      </c>
      <c r="F1185" s="53">
        <v>30.25</v>
      </c>
      <c r="G1185" s="53">
        <v>31.85</v>
      </c>
      <c r="H1185" s="54">
        <v>33.450000000000003</v>
      </c>
      <c r="I1185" s="55" t="e">
        <f>+(F1185-E1185)*#REF!</f>
        <v>#REF!</v>
      </c>
      <c r="J1185" s="55" t="e">
        <f>(G1185-F1185)*#REF!</f>
        <v>#REF!</v>
      </c>
      <c r="K1185" s="55" t="e">
        <f>(H1185-G1185)*#REF!</f>
        <v>#REF!</v>
      </c>
      <c r="L1185" s="55" t="e">
        <f t="shared" si="34"/>
        <v>#REF!</v>
      </c>
    </row>
    <row r="1186" spans="1:12" ht="11.25" customHeight="1">
      <c r="A1186" s="51">
        <v>42569</v>
      </c>
      <c r="B1186" s="52" t="s">
        <v>35</v>
      </c>
      <c r="C1186" s="52" t="s">
        <v>474</v>
      </c>
      <c r="D1186" s="52">
        <v>100</v>
      </c>
      <c r="E1186" s="53">
        <v>6.5</v>
      </c>
      <c r="F1186" s="53">
        <v>6.75</v>
      </c>
      <c r="G1186" s="53">
        <v>7</v>
      </c>
      <c r="H1186" s="54">
        <v>7.25</v>
      </c>
      <c r="I1186" s="55" t="e">
        <f>+(F1186-E1186)*#REF!</f>
        <v>#REF!</v>
      </c>
      <c r="J1186" s="55" t="e">
        <f>(G1186-F1186)*#REF!</f>
        <v>#REF!</v>
      </c>
      <c r="K1186" s="55" t="e">
        <f>(H1186-G1186)*#REF!</f>
        <v>#REF!</v>
      </c>
      <c r="L1186" s="55" t="e">
        <f t="shared" si="34"/>
        <v>#REF!</v>
      </c>
    </row>
    <row r="1187" spans="1:12" ht="11.25" customHeight="1">
      <c r="A1187" s="51">
        <v>42569</v>
      </c>
      <c r="B1187" s="52" t="s">
        <v>506</v>
      </c>
      <c r="C1187" s="52" t="s">
        <v>474</v>
      </c>
      <c r="D1187" s="52">
        <v>600</v>
      </c>
      <c r="E1187" s="53">
        <v>16.100000000000001</v>
      </c>
      <c r="F1187" s="53">
        <v>18.100000000000001</v>
      </c>
      <c r="G1187" s="53">
        <v>20.100000000000001</v>
      </c>
      <c r="H1187" s="54">
        <v>0</v>
      </c>
      <c r="I1187" s="54" t="e">
        <f>+(F1187-E1187)*#REF!</f>
        <v>#REF!</v>
      </c>
      <c r="J1187" s="54" t="e">
        <f>(G1187-F1187)*#REF!</f>
        <v>#REF!</v>
      </c>
      <c r="K1187" s="54">
        <v>0</v>
      </c>
      <c r="L1187" s="54" t="e">
        <f t="shared" si="34"/>
        <v>#REF!</v>
      </c>
    </row>
    <row r="1188" spans="1:12" ht="11.25" customHeight="1">
      <c r="A1188" s="51">
        <v>42569</v>
      </c>
      <c r="B1188" s="52" t="s">
        <v>437</v>
      </c>
      <c r="C1188" s="52" t="s">
        <v>474</v>
      </c>
      <c r="D1188" s="52">
        <v>1620</v>
      </c>
      <c r="E1188" s="53">
        <v>50</v>
      </c>
      <c r="F1188" s="53">
        <v>53.5</v>
      </c>
      <c r="G1188" s="53">
        <v>57</v>
      </c>
      <c r="H1188" s="54">
        <v>0</v>
      </c>
      <c r="I1188" s="54" t="e">
        <f>+(F1188-E1188)*#REF!</f>
        <v>#REF!</v>
      </c>
      <c r="J1188" s="54" t="e">
        <f>(G1188-F1188)*#REF!</f>
        <v>#REF!</v>
      </c>
      <c r="K1188" s="54">
        <v>0</v>
      </c>
      <c r="L1188" s="54" t="e">
        <f t="shared" si="34"/>
        <v>#REF!</v>
      </c>
    </row>
    <row r="1189" spans="1:12" ht="11.25" customHeight="1">
      <c r="A1189" s="51">
        <v>42569</v>
      </c>
      <c r="B1189" s="52" t="s">
        <v>45</v>
      </c>
      <c r="C1189" s="52" t="s">
        <v>474</v>
      </c>
      <c r="D1189" s="52">
        <v>135</v>
      </c>
      <c r="E1189" s="53">
        <v>8</v>
      </c>
      <c r="F1189" s="53">
        <v>8.3000000000000007</v>
      </c>
      <c r="G1189" s="53">
        <v>8.6</v>
      </c>
      <c r="H1189" s="54">
        <v>0</v>
      </c>
      <c r="I1189" s="54" t="e">
        <f>+(F1189-E1189)*#REF!</f>
        <v>#REF!</v>
      </c>
      <c r="J1189" s="54" t="e">
        <f>(G1189-F1189)*#REF!</f>
        <v>#REF!</v>
      </c>
      <c r="K1189" s="54">
        <v>0</v>
      </c>
      <c r="L1189" s="54" t="e">
        <f t="shared" si="34"/>
        <v>#REF!</v>
      </c>
    </row>
    <row r="1190" spans="1:12" ht="11.25" customHeight="1">
      <c r="A1190" s="51">
        <v>42569</v>
      </c>
      <c r="B1190" s="52" t="s">
        <v>33</v>
      </c>
      <c r="C1190" s="52" t="s">
        <v>474</v>
      </c>
      <c r="D1190" s="52">
        <v>210</v>
      </c>
      <c r="E1190" s="53">
        <v>14.6</v>
      </c>
      <c r="F1190" s="53">
        <v>15.6</v>
      </c>
      <c r="G1190" s="53">
        <v>0</v>
      </c>
      <c r="H1190" s="54">
        <v>0</v>
      </c>
      <c r="I1190" s="55" t="e">
        <f>+(F1190-E1190)*#REF!</f>
        <v>#REF!</v>
      </c>
      <c r="J1190" s="55">
        <v>0</v>
      </c>
      <c r="K1190" s="55" t="e">
        <f>(H1190-G1190)*#REF!</f>
        <v>#REF!</v>
      </c>
      <c r="L1190" s="55" t="e">
        <f t="shared" si="34"/>
        <v>#REF!</v>
      </c>
    </row>
    <row r="1191" spans="1:12" ht="11.25" customHeight="1">
      <c r="A1191" s="51">
        <v>42566</v>
      </c>
      <c r="B1191" s="52" t="s">
        <v>61</v>
      </c>
      <c r="C1191" s="52" t="s">
        <v>474</v>
      </c>
      <c r="D1191" s="52">
        <v>340</v>
      </c>
      <c r="E1191" s="53">
        <v>22.25</v>
      </c>
      <c r="F1191" s="53">
        <v>23.25</v>
      </c>
      <c r="G1191" s="53">
        <v>24.25</v>
      </c>
      <c r="H1191" s="54">
        <v>25.25</v>
      </c>
      <c r="I1191" s="55" t="e">
        <f>+(F1191-E1191)*#REF!</f>
        <v>#REF!</v>
      </c>
      <c r="J1191" s="55" t="e">
        <f>(G1191-F1191)*#REF!</f>
        <v>#REF!</v>
      </c>
      <c r="K1191" s="55" t="e">
        <f>(H1191-G1191)*#REF!</f>
        <v>#REF!</v>
      </c>
      <c r="L1191" s="55" t="e">
        <f t="shared" si="34"/>
        <v>#REF!</v>
      </c>
    </row>
    <row r="1192" spans="1:12" ht="11.25" customHeight="1">
      <c r="A1192" s="51">
        <v>42566</v>
      </c>
      <c r="B1192" s="52" t="s">
        <v>55</v>
      </c>
      <c r="C1192" s="52" t="s">
        <v>474</v>
      </c>
      <c r="D1192" s="52">
        <v>165</v>
      </c>
      <c r="E1192" s="53">
        <v>7.25</v>
      </c>
      <c r="F1192" s="53">
        <v>7.85</v>
      </c>
      <c r="G1192" s="53">
        <v>8.4499999999999993</v>
      </c>
      <c r="H1192" s="54">
        <v>0</v>
      </c>
      <c r="I1192" s="54" t="e">
        <f>+(F1192-E1192)*#REF!</f>
        <v>#REF!</v>
      </c>
      <c r="J1192" s="54" t="e">
        <f>(G1192-F1192)*#REF!</f>
        <v>#REF!</v>
      </c>
      <c r="K1192" s="54">
        <v>0</v>
      </c>
      <c r="L1192" s="54" t="e">
        <f t="shared" si="34"/>
        <v>#REF!</v>
      </c>
    </row>
    <row r="1193" spans="1:12" ht="11.25" customHeight="1">
      <c r="A1193" s="51">
        <v>42566</v>
      </c>
      <c r="B1193" s="52" t="s">
        <v>74</v>
      </c>
      <c r="C1193" s="52" t="s">
        <v>474</v>
      </c>
      <c r="D1193" s="52">
        <v>130</v>
      </c>
      <c r="E1193" s="53">
        <v>10.199999999999999</v>
      </c>
      <c r="F1193" s="53">
        <v>10.45</v>
      </c>
      <c r="G1193" s="53">
        <v>0</v>
      </c>
      <c r="H1193" s="54">
        <v>0</v>
      </c>
      <c r="I1193" s="55" t="e">
        <f>+(F1193-E1193)*#REF!</f>
        <v>#REF!</v>
      </c>
      <c r="J1193" s="55">
        <v>0</v>
      </c>
      <c r="K1193" s="55" t="e">
        <f>(H1193-G1193)*#REF!</f>
        <v>#REF!</v>
      </c>
      <c r="L1193" s="55" t="e">
        <f t="shared" si="34"/>
        <v>#REF!</v>
      </c>
    </row>
    <row r="1194" spans="1:12" ht="11.25" customHeight="1">
      <c r="A1194" s="51">
        <v>42566</v>
      </c>
      <c r="B1194" s="52" t="s">
        <v>31</v>
      </c>
      <c r="C1194" s="52" t="s">
        <v>474</v>
      </c>
      <c r="D1194" s="52">
        <v>210</v>
      </c>
      <c r="E1194" s="53">
        <v>13.4</v>
      </c>
      <c r="F1194" s="53">
        <v>13.75</v>
      </c>
      <c r="G1194" s="53">
        <v>0</v>
      </c>
      <c r="H1194" s="54">
        <v>0</v>
      </c>
      <c r="I1194" s="55" t="e">
        <f>+(F1194-E1194)*#REF!</f>
        <v>#REF!</v>
      </c>
      <c r="J1194" s="55">
        <v>0</v>
      </c>
      <c r="K1194" s="55" t="e">
        <f>(H1194-G1194)*#REF!</f>
        <v>#REF!</v>
      </c>
      <c r="L1194" s="55" t="e">
        <f t="shared" si="34"/>
        <v>#REF!</v>
      </c>
    </row>
    <row r="1195" spans="1:12" ht="11.25" customHeight="1">
      <c r="A1195" s="51">
        <v>42566</v>
      </c>
      <c r="B1195" s="52" t="s">
        <v>477</v>
      </c>
      <c r="C1195" s="52" t="s">
        <v>474</v>
      </c>
      <c r="D1195" s="52">
        <v>740</v>
      </c>
      <c r="E1195" s="53">
        <v>32.1</v>
      </c>
      <c r="F1195" s="53">
        <v>32.1</v>
      </c>
      <c r="G1195" s="53">
        <v>0</v>
      </c>
      <c r="H1195" s="54">
        <v>0</v>
      </c>
      <c r="I1195" s="55" t="e">
        <f>+(F1195-E1195)*#REF!</f>
        <v>#REF!</v>
      </c>
      <c r="J1195" s="55">
        <v>0</v>
      </c>
      <c r="K1195" s="55" t="e">
        <f>(H1195-G1195)*#REF!</f>
        <v>#REF!</v>
      </c>
      <c r="L1195" s="55" t="e">
        <f t="shared" si="34"/>
        <v>#REF!</v>
      </c>
    </row>
    <row r="1196" spans="1:12" ht="11.25" customHeight="1">
      <c r="A1196" s="51">
        <v>42566</v>
      </c>
      <c r="B1196" s="52" t="s">
        <v>499</v>
      </c>
      <c r="C1196" s="52" t="s">
        <v>474</v>
      </c>
      <c r="D1196" s="52">
        <v>700</v>
      </c>
      <c r="E1196" s="53">
        <v>34</v>
      </c>
      <c r="F1196" s="53">
        <v>29</v>
      </c>
      <c r="G1196" s="53">
        <v>0</v>
      </c>
      <c r="H1196" s="54">
        <v>0</v>
      </c>
      <c r="I1196" s="66" t="e">
        <f>+(F1196-E1196)*#REF!</f>
        <v>#REF!</v>
      </c>
      <c r="J1196" s="55">
        <v>0</v>
      </c>
      <c r="K1196" s="55" t="e">
        <f>(H1196-G1196)*#REF!</f>
        <v>#REF!</v>
      </c>
      <c r="L1196" s="66" t="e">
        <f t="shared" si="34"/>
        <v>#REF!</v>
      </c>
    </row>
    <row r="1197" spans="1:12" ht="11.25" customHeight="1">
      <c r="A1197" s="51">
        <v>42565</v>
      </c>
      <c r="B1197" s="52" t="s">
        <v>79</v>
      </c>
      <c r="C1197" s="52" t="s">
        <v>474</v>
      </c>
      <c r="D1197" s="52">
        <v>230</v>
      </c>
      <c r="E1197" s="53">
        <v>16</v>
      </c>
      <c r="F1197" s="53">
        <v>16.7</v>
      </c>
      <c r="G1197" s="53">
        <v>17.399999999999999</v>
      </c>
      <c r="H1197" s="54">
        <v>18.100000000000001</v>
      </c>
      <c r="I1197" s="55" t="e">
        <f>+(F1197-E1197)*#REF!</f>
        <v>#REF!</v>
      </c>
      <c r="J1197" s="55" t="e">
        <f>(G1197-F1197)*#REF!</f>
        <v>#REF!</v>
      </c>
      <c r="K1197" s="55" t="e">
        <f>(H1197-G1197)*#REF!</f>
        <v>#REF!</v>
      </c>
      <c r="L1197" s="55" t="e">
        <f t="shared" si="34"/>
        <v>#REF!</v>
      </c>
    </row>
    <row r="1198" spans="1:12" ht="11.25" customHeight="1">
      <c r="A1198" s="51">
        <v>42565</v>
      </c>
      <c r="B1198" s="52" t="s">
        <v>47</v>
      </c>
      <c r="C1198" s="52" t="s">
        <v>474</v>
      </c>
      <c r="D1198" s="52">
        <v>165</v>
      </c>
      <c r="E1198" s="53">
        <v>8.8000000000000007</v>
      </c>
      <c r="F1198" s="53">
        <v>9.15</v>
      </c>
      <c r="G1198" s="53">
        <v>0</v>
      </c>
      <c r="H1198" s="54">
        <v>0</v>
      </c>
      <c r="I1198" s="55" t="e">
        <f>+(F1198-E1198)*#REF!</f>
        <v>#REF!</v>
      </c>
      <c r="J1198" s="55">
        <v>0</v>
      </c>
      <c r="K1198" s="55" t="e">
        <f>(H1198-G1198)*#REF!</f>
        <v>#REF!</v>
      </c>
      <c r="L1198" s="55" t="e">
        <f t="shared" si="34"/>
        <v>#REF!</v>
      </c>
    </row>
    <row r="1199" spans="1:12" ht="11.25" customHeight="1">
      <c r="A1199" s="51">
        <v>42565</v>
      </c>
      <c r="B1199" s="52" t="s">
        <v>507</v>
      </c>
      <c r="C1199" s="52" t="s">
        <v>474</v>
      </c>
      <c r="D1199" s="52">
        <v>760</v>
      </c>
      <c r="E1199" s="53">
        <v>30</v>
      </c>
      <c r="F1199" s="53">
        <v>30</v>
      </c>
      <c r="G1199" s="53">
        <v>0</v>
      </c>
      <c r="H1199" s="54">
        <v>0</v>
      </c>
      <c r="I1199" s="55" t="e">
        <f>+(F1199-E1199)*#REF!</f>
        <v>#REF!</v>
      </c>
      <c r="J1199" s="55">
        <v>0</v>
      </c>
      <c r="K1199" s="55" t="e">
        <f>(H1199-G1199)*#REF!</f>
        <v>#REF!</v>
      </c>
      <c r="L1199" s="55" t="e">
        <f t="shared" si="34"/>
        <v>#REF!</v>
      </c>
    </row>
    <row r="1200" spans="1:12" ht="11.25" customHeight="1">
      <c r="A1200" s="51">
        <v>42565</v>
      </c>
      <c r="B1200" s="52" t="s">
        <v>49</v>
      </c>
      <c r="C1200" s="52" t="s">
        <v>474</v>
      </c>
      <c r="D1200" s="52">
        <v>135</v>
      </c>
      <c r="E1200" s="53">
        <v>5.15</v>
      </c>
      <c r="F1200" s="53">
        <v>4.55</v>
      </c>
      <c r="G1200" s="53">
        <v>0</v>
      </c>
      <c r="H1200" s="54">
        <v>0</v>
      </c>
      <c r="I1200" s="66" t="e">
        <f>+(F1200-E1200)*#REF!</f>
        <v>#REF!</v>
      </c>
      <c r="J1200" s="55">
        <v>0</v>
      </c>
      <c r="K1200" s="55" t="e">
        <f>(H1200-G1200)*#REF!</f>
        <v>#REF!</v>
      </c>
      <c r="L1200" s="66" t="e">
        <f t="shared" si="34"/>
        <v>#REF!</v>
      </c>
    </row>
    <row r="1201" spans="1:12" ht="11.25" customHeight="1">
      <c r="A1201" s="51">
        <v>42565</v>
      </c>
      <c r="B1201" s="52" t="s">
        <v>11</v>
      </c>
      <c r="C1201" s="52" t="s">
        <v>474</v>
      </c>
      <c r="D1201" s="52">
        <v>70</v>
      </c>
      <c r="E1201" s="53">
        <v>7.85</v>
      </c>
      <c r="F1201" s="53">
        <v>7.1</v>
      </c>
      <c r="G1201" s="53">
        <v>0</v>
      </c>
      <c r="H1201" s="54">
        <v>0</v>
      </c>
      <c r="I1201" s="66" t="e">
        <f>+(F1201-E1201)*#REF!</f>
        <v>#REF!</v>
      </c>
      <c r="J1201" s="55">
        <v>0</v>
      </c>
      <c r="K1201" s="55" t="e">
        <f>(H1201-G1201)*#REF!</f>
        <v>#REF!</v>
      </c>
      <c r="L1201" s="66" t="e">
        <f t="shared" si="34"/>
        <v>#REF!</v>
      </c>
    </row>
    <row r="1202" spans="1:12" ht="11.25" customHeight="1">
      <c r="A1202" s="51">
        <v>42565</v>
      </c>
      <c r="B1202" s="52" t="s">
        <v>443</v>
      </c>
      <c r="C1202" s="52" t="s">
        <v>474</v>
      </c>
      <c r="D1202" s="52">
        <v>90</v>
      </c>
      <c r="E1202" s="53">
        <v>4.7</v>
      </c>
      <c r="F1202" s="53">
        <v>4.0999999999999996</v>
      </c>
      <c r="G1202" s="53">
        <v>0</v>
      </c>
      <c r="H1202" s="54">
        <v>0</v>
      </c>
      <c r="I1202" s="66" t="e">
        <f>+(F1202-E1202)*#REF!</f>
        <v>#REF!</v>
      </c>
      <c r="J1202" s="55">
        <v>0</v>
      </c>
      <c r="K1202" s="55" t="e">
        <f>(H1202-G1202)*#REF!</f>
        <v>#REF!</v>
      </c>
      <c r="L1202" s="66" t="e">
        <f t="shared" si="34"/>
        <v>#REF!</v>
      </c>
    </row>
    <row r="1203" spans="1:12" ht="11.25" customHeight="1">
      <c r="A1203" s="51">
        <v>42564</v>
      </c>
      <c r="B1203" s="52" t="s">
        <v>446</v>
      </c>
      <c r="C1203" s="52" t="s">
        <v>474</v>
      </c>
      <c r="D1203" s="52">
        <v>155</v>
      </c>
      <c r="E1203" s="53">
        <v>13.6</v>
      </c>
      <c r="F1203" s="53">
        <v>13.95</v>
      </c>
      <c r="G1203" s="53">
        <v>14.3</v>
      </c>
      <c r="H1203" s="54">
        <v>14.65</v>
      </c>
      <c r="I1203" s="55" t="e">
        <f>+(F1203-E1203)*#REF!</f>
        <v>#REF!</v>
      </c>
      <c r="J1203" s="55" t="e">
        <f>(G1203-F1203)*#REF!</f>
        <v>#REF!</v>
      </c>
      <c r="K1203" s="55" t="e">
        <f>(H1203-G1203)*#REF!</f>
        <v>#REF!</v>
      </c>
      <c r="L1203" s="55" t="e">
        <f t="shared" si="34"/>
        <v>#REF!</v>
      </c>
    </row>
    <row r="1204" spans="1:12" ht="11.25" customHeight="1">
      <c r="A1204" s="51">
        <v>42564</v>
      </c>
      <c r="B1204" s="52" t="s">
        <v>53</v>
      </c>
      <c r="C1204" s="52" t="s">
        <v>474</v>
      </c>
      <c r="D1204" s="52">
        <v>140</v>
      </c>
      <c r="E1204" s="53">
        <v>7.25</v>
      </c>
      <c r="F1204" s="53">
        <v>7.65</v>
      </c>
      <c r="G1204" s="53">
        <v>8.0500000000000007</v>
      </c>
      <c r="H1204" s="54">
        <v>8.4499999999999993</v>
      </c>
      <c r="I1204" s="55" t="e">
        <f>+(F1204-E1204)*#REF!</f>
        <v>#REF!</v>
      </c>
      <c r="J1204" s="55" t="e">
        <f>(G1204-F1204)*#REF!</f>
        <v>#REF!</v>
      </c>
      <c r="K1204" s="55" t="e">
        <f>(H1204-G1204)*#REF!</f>
        <v>#REF!</v>
      </c>
      <c r="L1204" s="55" t="e">
        <f t="shared" si="34"/>
        <v>#REF!</v>
      </c>
    </row>
    <row r="1205" spans="1:12" ht="11.25" customHeight="1">
      <c r="A1205" s="51">
        <v>42564</v>
      </c>
      <c r="B1205" s="52" t="s">
        <v>61</v>
      </c>
      <c r="C1205" s="52" t="s">
        <v>474</v>
      </c>
      <c r="D1205" s="52">
        <v>320</v>
      </c>
      <c r="E1205" s="53">
        <v>27.25</v>
      </c>
      <c r="F1205" s="53">
        <v>28.25</v>
      </c>
      <c r="G1205" s="53">
        <v>29.25</v>
      </c>
      <c r="H1205" s="54">
        <v>30.25</v>
      </c>
      <c r="I1205" s="55" t="e">
        <f>+(F1205-E1205)*#REF!</f>
        <v>#REF!</v>
      </c>
      <c r="J1205" s="55" t="e">
        <f>(G1205-F1205)*#REF!</f>
        <v>#REF!</v>
      </c>
      <c r="K1205" s="55" t="e">
        <f>(H1205-G1205)*#REF!</f>
        <v>#REF!</v>
      </c>
      <c r="L1205" s="55" t="e">
        <f t="shared" ref="L1205:L1268" si="35">+I1205+J1205+K1205</f>
        <v>#REF!</v>
      </c>
    </row>
    <row r="1206" spans="1:12" ht="11.25" customHeight="1">
      <c r="A1206" s="51">
        <v>42564</v>
      </c>
      <c r="B1206" s="52" t="s">
        <v>451</v>
      </c>
      <c r="C1206" s="52" t="s">
        <v>474</v>
      </c>
      <c r="D1206" s="52">
        <v>70</v>
      </c>
      <c r="E1206" s="53">
        <v>6.8</v>
      </c>
      <c r="F1206" s="53">
        <v>7.05</v>
      </c>
      <c r="G1206" s="53">
        <v>7.3</v>
      </c>
      <c r="H1206" s="54">
        <v>0</v>
      </c>
      <c r="I1206" s="54" t="e">
        <f>+(F1206-E1206)*#REF!</f>
        <v>#REF!</v>
      </c>
      <c r="J1206" s="54" t="e">
        <f>(G1206-F1206)*#REF!</f>
        <v>#REF!</v>
      </c>
      <c r="K1206" s="54">
        <v>0</v>
      </c>
      <c r="L1206" s="54" t="e">
        <f t="shared" si="35"/>
        <v>#REF!</v>
      </c>
    </row>
    <row r="1207" spans="1:12" ht="11.25" customHeight="1">
      <c r="A1207" s="51">
        <v>42564</v>
      </c>
      <c r="B1207" s="52" t="s">
        <v>441</v>
      </c>
      <c r="C1207" s="52" t="s">
        <v>474</v>
      </c>
      <c r="D1207" s="52">
        <v>210</v>
      </c>
      <c r="E1207" s="53">
        <v>15</v>
      </c>
      <c r="F1207" s="53">
        <v>15.4</v>
      </c>
      <c r="G1207" s="53">
        <v>0</v>
      </c>
      <c r="H1207" s="54">
        <v>0</v>
      </c>
      <c r="I1207" s="55" t="e">
        <f>+(F1207-E1207)*#REF!</f>
        <v>#REF!</v>
      </c>
      <c r="J1207" s="55">
        <v>0</v>
      </c>
      <c r="K1207" s="55" t="e">
        <f>(H1207-G1207)*#REF!</f>
        <v>#REF!</v>
      </c>
      <c r="L1207" s="55" t="e">
        <f t="shared" si="35"/>
        <v>#REF!</v>
      </c>
    </row>
    <row r="1208" spans="1:12" ht="11.25" customHeight="1">
      <c r="A1208" s="51">
        <v>42563</v>
      </c>
      <c r="B1208" s="52" t="s">
        <v>446</v>
      </c>
      <c r="C1208" s="52" t="s">
        <v>474</v>
      </c>
      <c r="D1208" s="52">
        <v>145</v>
      </c>
      <c r="E1208" s="53">
        <v>10.5</v>
      </c>
      <c r="F1208" s="53">
        <v>10.85</v>
      </c>
      <c r="G1208" s="53">
        <v>11.2</v>
      </c>
      <c r="H1208" s="54">
        <v>11.55</v>
      </c>
      <c r="I1208" s="55" t="e">
        <f>+(F1208-E1208)*#REF!</f>
        <v>#REF!</v>
      </c>
      <c r="J1208" s="55" t="e">
        <f>(G1208-F1208)*#REF!</f>
        <v>#REF!</v>
      </c>
      <c r="K1208" s="55" t="e">
        <f>(H1208-G1208)*#REF!</f>
        <v>#REF!</v>
      </c>
      <c r="L1208" s="55" t="e">
        <f t="shared" si="35"/>
        <v>#REF!</v>
      </c>
    </row>
    <row r="1209" spans="1:12" ht="11.25" customHeight="1">
      <c r="A1209" s="51">
        <v>42563</v>
      </c>
      <c r="B1209" s="52" t="s">
        <v>45</v>
      </c>
      <c r="C1209" s="52" t="s">
        <v>474</v>
      </c>
      <c r="D1209" s="52">
        <v>130</v>
      </c>
      <c r="E1209" s="53">
        <v>7</v>
      </c>
      <c r="F1209" s="53">
        <v>7.3</v>
      </c>
      <c r="G1209" s="53">
        <v>7.6</v>
      </c>
      <c r="H1209" s="54">
        <v>7.9</v>
      </c>
      <c r="I1209" s="55" t="e">
        <f>+(F1209-E1209)*#REF!</f>
        <v>#REF!</v>
      </c>
      <c r="J1209" s="55" t="e">
        <f>(G1209-F1209)*#REF!</f>
        <v>#REF!</v>
      </c>
      <c r="K1209" s="55" t="e">
        <f>(H1209-G1209)*#REF!</f>
        <v>#REF!</v>
      </c>
      <c r="L1209" s="55" t="e">
        <f t="shared" si="35"/>
        <v>#REF!</v>
      </c>
    </row>
    <row r="1210" spans="1:12" ht="11.25" customHeight="1">
      <c r="A1210" s="51">
        <v>42563</v>
      </c>
      <c r="B1210" s="52" t="s">
        <v>61</v>
      </c>
      <c r="C1210" s="52" t="s">
        <v>474</v>
      </c>
      <c r="D1210" s="52">
        <v>310</v>
      </c>
      <c r="E1210" s="53">
        <v>20.7</v>
      </c>
      <c r="F1210" s="53">
        <v>21.7</v>
      </c>
      <c r="G1210" s="53">
        <v>22.7</v>
      </c>
      <c r="H1210" s="54">
        <v>23.7</v>
      </c>
      <c r="I1210" s="55" t="e">
        <f>+(F1210-E1210)*#REF!</f>
        <v>#REF!</v>
      </c>
      <c r="J1210" s="55" t="e">
        <f>(G1210-F1210)*#REF!</f>
        <v>#REF!</v>
      </c>
      <c r="K1210" s="55" t="e">
        <f>(H1210-G1210)*#REF!</f>
        <v>#REF!</v>
      </c>
      <c r="L1210" s="55" t="e">
        <f t="shared" si="35"/>
        <v>#REF!</v>
      </c>
    </row>
    <row r="1211" spans="1:12" ht="11.25" customHeight="1">
      <c r="A1211" s="51">
        <v>42563</v>
      </c>
      <c r="B1211" s="52" t="s">
        <v>448</v>
      </c>
      <c r="C1211" s="52" t="s">
        <v>474</v>
      </c>
      <c r="D1211" s="52">
        <v>400</v>
      </c>
      <c r="E1211" s="53">
        <v>25</v>
      </c>
      <c r="F1211" s="53">
        <v>26.5</v>
      </c>
      <c r="G1211" s="53">
        <v>0</v>
      </c>
      <c r="H1211" s="54">
        <v>0</v>
      </c>
      <c r="I1211" s="55" t="e">
        <f>+(F1211-E1211)*#REF!</f>
        <v>#REF!</v>
      </c>
      <c r="J1211" s="55">
        <v>0</v>
      </c>
      <c r="K1211" s="55" t="e">
        <f>(H1211-G1211)*#REF!</f>
        <v>#REF!</v>
      </c>
      <c r="L1211" s="55" t="e">
        <f t="shared" si="35"/>
        <v>#REF!</v>
      </c>
    </row>
    <row r="1212" spans="1:12" ht="11.25" customHeight="1">
      <c r="A1212" s="51">
        <v>42563</v>
      </c>
      <c r="B1212" s="52" t="s">
        <v>12</v>
      </c>
      <c r="C1212" s="52" t="s">
        <v>474</v>
      </c>
      <c r="D1212" s="52">
        <v>1120</v>
      </c>
      <c r="E1212" s="53">
        <v>38.4</v>
      </c>
      <c r="F1212" s="53">
        <v>41.9</v>
      </c>
      <c r="G1212" s="53">
        <v>0</v>
      </c>
      <c r="H1212" s="54">
        <v>0</v>
      </c>
      <c r="I1212" s="55" t="e">
        <f>+(F1212-E1212)*#REF!</f>
        <v>#REF!</v>
      </c>
      <c r="J1212" s="55">
        <v>0</v>
      </c>
      <c r="K1212" s="55" t="e">
        <f>(H1212-G1212)*#REF!</f>
        <v>#REF!</v>
      </c>
      <c r="L1212" s="55" t="e">
        <f t="shared" si="35"/>
        <v>#REF!</v>
      </c>
    </row>
    <row r="1213" spans="1:12" ht="11.25" customHeight="1">
      <c r="A1213" s="51">
        <v>42563</v>
      </c>
      <c r="B1213" s="52" t="s">
        <v>15</v>
      </c>
      <c r="C1213" s="52" t="s">
        <v>474</v>
      </c>
      <c r="D1213" s="52">
        <v>50</v>
      </c>
      <c r="E1213" s="53">
        <v>4</v>
      </c>
      <c r="F1213" s="53">
        <v>4</v>
      </c>
      <c r="G1213" s="53">
        <v>0</v>
      </c>
      <c r="H1213" s="54">
        <v>0</v>
      </c>
      <c r="I1213" s="55" t="e">
        <f>+(F1213-E1213)*#REF!</f>
        <v>#REF!</v>
      </c>
      <c r="J1213" s="55">
        <v>0</v>
      </c>
      <c r="K1213" s="55" t="e">
        <f>(H1213-G1213)*#REF!</f>
        <v>#REF!</v>
      </c>
      <c r="L1213" s="55" t="e">
        <f t="shared" si="35"/>
        <v>#REF!</v>
      </c>
    </row>
    <row r="1214" spans="1:12" ht="11.25" customHeight="1">
      <c r="A1214" s="51">
        <v>42562</v>
      </c>
      <c r="B1214" s="52" t="s">
        <v>13</v>
      </c>
      <c r="C1214" s="52" t="s">
        <v>474</v>
      </c>
      <c r="D1214" s="52">
        <v>1000</v>
      </c>
      <c r="E1214" s="53">
        <v>58.8</v>
      </c>
      <c r="F1214" s="53">
        <v>61.8</v>
      </c>
      <c r="G1214" s="53">
        <v>64.8</v>
      </c>
      <c r="H1214" s="54">
        <v>67.8</v>
      </c>
      <c r="I1214" s="55" t="e">
        <f>+(F1214-E1214)*#REF!</f>
        <v>#REF!</v>
      </c>
      <c r="J1214" s="55" t="e">
        <f>(G1214-F1214)*#REF!</f>
        <v>#REF!</v>
      </c>
      <c r="K1214" s="55" t="e">
        <f>(H1214-G1214)*#REF!</f>
        <v>#REF!</v>
      </c>
      <c r="L1214" s="55" t="e">
        <f t="shared" si="35"/>
        <v>#REF!</v>
      </c>
    </row>
    <row r="1215" spans="1:12" ht="11.25" customHeight="1">
      <c r="A1215" s="51">
        <v>42562</v>
      </c>
      <c r="B1215" s="52" t="s">
        <v>111</v>
      </c>
      <c r="C1215" s="52" t="s">
        <v>474</v>
      </c>
      <c r="D1215" s="52">
        <v>165</v>
      </c>
      <c r="E1215" s="53">
        <v>5.15</v>
      </c>
      <c r="F1215" s="53">
        <v>5.65</v>
      </c>
      <c r="G1215" s="53">
        <v>6.15</v>
      </c>
      <c r="H1215" s="54">
        <v>6.65</v>
      </c>
      <c r="I1215" s="55" t="e">
        <f>+(F1215-E1215)*#REF!</f>
        <v>#REF!</v>
      </c>
      <c r="J1215" s="55" t="e">
        <f>(G1215-F1215)*#REF!</f>
        <v>#REF!</v>
      </c>
      <c r="K1215" s="55" t="e">
        <f>(H1215-G1215)*#REF!</f>
        <v>#REF!</v>
      </c>
      <c r="L1215" s="55" t="e">
        <f t="shared" si="35"/>
        <v>#REF!</v>
      </c>
    </row>
    <row r="1216" spans="1:12" ht="11.25" customHeight="1">
      <c r="A1216" s="51">
        <v>42562</v>
      </c>
      <c r="B1216" s="52" t="s">
        <v>318</v>
      </c>
      <c r="C1216" s="52" t="s">
        <v>474</v>
      </c>
      <c r="D1216" s="52">
        <v>90</v>
      </c>
      <c r="E1216" s="53">
        <v>7.2</v>
      </c>
      <c r="F1216" s="53">
        <v>7.45</v>
      </c>
      <c r="G1216" s="53">
        <v>7.7</v>
      </c>
      <c r="H1216" s="54">
        <v>0</v>
      </c>
      <c r="I1216" s="54" t="e">
        <f>+(F1216-E1216)*#REF!</f>
        <v>#REF!</v>
      </c>
      <c r="J1216" s="54" t="e">
        <f>(G1216-F1216)*#REF!</f>
        <v>#REF!</v>
      </c>
      <c r="K1216" s="54">
        <v>0</v>
      </c>
      <c r="L1216" s="54" t="e">
        <f t="shared" si="35"/>
        <v>#REF!</v>
      </c>
    </row>
    <row r="1217" spans="1:12" ht="11.25" customHeight="1">
      <c r="A1217" s="51">
        <v>42562</v>
      </c>
      <c r="B1217" s="52" t="s">
        <v>451</v>
      </c>
      <c r="C1217" s="52" t="s">
        <v>474</v>
      </c>
      <c r="D1217" s="52">
        <v>70</v>
      </c>
      <c r="E1217" s="53">
        <v>4.5</v>
      </c>
      <c r="F1217" s="53">
        <v>4.75</v>
      </c>
      <c r="G1217" s="53">
        <v>5</v>
      </c>
      <c r="H1217" s="54">
        <v>0</v>
      </c>
      <c r="I1217" s="54" t="e">
        <f>+(F1217-E1217)*#REF!</f>
        <v>#REF!</v>
      </c>
      <c r="J1217" s="54" t="e">
        <f>(G1217-F1217)*#REF!</f>
        <v>#REF!</v>
      </c>
      <c r="K1217" s="54">
        <v>0</v>
      </c>
      <c r="L1217" s="54" t="e">
        <f t="shared" si="35"/>
        <v>#REF!</v>
      </c>
    </row>
    <row r="1218" spans="1:12" ht="11.25" customHeight="1">
      <c r="A1218" s="51">
        <v>42562</v>
      </c>
      <c r="B1218" s="52" t="s">
        <v>478</v>
      </c>
      <c r="C1218" s="52" t="s">
        <v>474</v>
      </c>
      <c r="D1218" s="52">
        <v>350</v>
      </c>
      <c r="E1218" s="53">
        <v>25</v>
      </c>
      <c r="F1218" s="53">
        <v>26.25</v>
      </c>
      <c r="G1218" s="53">
        <v>27.5</v>
      </c>
      <c r="H1218" s="54">
        <v>0</v>
      </c>
      <c r="I1218" s="54" t="e">
        <f>+(F1218-E1218)*#REF!</f>
        <v>#REF!</v>
      </c>
      <c r="J1218" s="54" t="e">
        <f>(G1218-F1218)*#REF!</f>
        <v>#REF!</v>
      </c>
      <c r="K1218" s="54">
        <v>0</v>
      </c>
      <c r="L1218" s="54" t="e">
        <f t="shared" si="35"/>
        <v>#REF!</v>
      </c>
    </row>
    <row r="1219" spans="1:12" ht="11.25" customHeight="1">
      <c r="A1219" s="51">
        <v>42562</v>
      </c>
      <c r="B1219" s="52" t="s">
        <v>477</v>
      </c>
      <c r="C1219" s="52" t="s">
        <v>474</v>
      </c>
      <c r="D1219" s="52">
        <v>780</v>
      </c>
      <c r="E1219" s="53">
        <v>30.6</v>
      </c>
      <c r="F1219" s="53">
        <v>24.6</v>
      </c>
      <c r="G1219" s="53">
        <v>0</v>
      </c>
      <c r="H1219" s="54">
        <v>0</v>
      </c>
      <c r="I1219" s="66" t="e">
        <f>+(F1219-E1219)*#REF!</f>
        <v>#REF!</v>
      </c>
      <c r="J1219" s="55">
        <v>0</v>
      </c>
      <c r="K1219" s="55" t="e">
        <f>(H1219-G1219)*#REF!</f>
        <v>#REF!</v>
      </c>
      <c r="L1219" s="66" t="e">
        <f t="shared" si="35"/>
        <v>#REF!</v>
      </c>
    </row>
    <row r="1220" spans="1:12" ht="11.25" customHeight="1">
      <c r="A1220" s="51">
        <v>42559</v>
      </c>
      <c r="B1220" s="52" t="s">
        <v>478</v>
      </c>
      <c r="C1220" s="52" t="s">
        <v>474</v>
      </c>
      <c r="D1220" s="52">
        <v>340</v>
      </c>
      <c r="E1220" s="53">
        <v>19</v>
      </c>
      <c r="F1220" s="53">
        <v>20.25</v>
      </c>
      <c r="G1220" s="53">
        <v>21.5</v>
      </c>
      <c r="H1220" s="54">
        <v>22.75</v>
      </c>
      <c r="I1220" s="55" t="e">
        <f>+(F1220-E1220)*#REF!</f>
        <v>#REF!</v>
      </c>
      <c r="J1220" s="55" t="e">
        <f>(G1220-F1220)*#REF!</f>
        <v>#REF!</v>
      </c>
      <c r="K1220" s="55" t="e">
        <f>(H1220-G1220)*#REF!</f>
        <v>#REF!</v>
      </c>
      <c r="L1220" s="55" t="e">
        <f t="shared" si="35"/>
        <v>#REF!</v>
      </c>
    </row>
    <row r="1221" spans="1:12" ht="11.25" customHeight="1">
      <c r="A1221" s="51">
        <v>42559</v>
      </c>
      <c r="B1221" s="52" t="s">
        <v>508</v>
      </c>
      <c r="C1221" s="52" t="s">
        <v>474</v>
      </c>
      <c r="D1221" s="52">
        <v>160</v>
      </c>
      <c r="E1221" s="53">
        <v>9</v>
      </c>
      <c r="F1221" s="53">
        <v>9.4</v>
      </c>
      <c r="G1221" s="53">
        <v>9.8000000000000007</v>
      </c>
      <c r="H1221" s="54">
        <v>10.199999999999999</v>
      </c>
      <c r="I1221" s="55" t="e">
        <f>+(F1221-E1221)*#REF!</f>
        <v>#REF!</v>
      </c>
      <c r="J1221" s="55" t="e">
        <f>(G1221-F1221)*#REF!</f>
        <v>#REF!</v>
      </c>
      <c r="K1221" s="55" t="e">
        <f>(H1221-G1221)*#REF!</f>
        <v>#REF!</v>
      </c>
      <c r="L1221" s="55" t="e">
        <f t="shared" si="35"/>
        <v>#REF!</v>
      </c>
    </row>
    <row r="1222" spans="1:12" ht="11.25" customHeight="1">
      <c r="A1222" s="51">
        <v>42559</v>
      </c>
      <c r="B1222" s="52" t="s">
        <v>509</v>
      </c>
      <c r="C1222" s="52" t="s">
        <v>474</v>
      </c>
      <c r="D1222" s="52">
        <v>80</v>
      </c>
      <c r="E1222" s="53">
        <v>5.05</v>
      </c>
      <c r="F1222" s="53">
        <v>5.3</v>
      </c>
      <c r="G1222" s="53">
        <v>5.55</v>
      </c>
      <c r="H1222" s="54">
        <v>0</v>
      </c>
      <c r="I1222" s="54" t="e">
        <f>+(F1222-E1222)*#REF!</f>
        <v>#REF!</v>
      </c>
      <c r="J1222" s="54" t="e">
        <f>(G1222-F1222)*#REF!</f>
        <v>#REF!</v>
      </c>
      <c r="K1222" s="54">
        <v>0</v>
      </c>
      <c r="L1222" s="54" t="e">
        <f t="shared" si="35"/>
        <v>#REF!</v>
      </c>
    </row>
    <row r="1223" spans="1:12" ht="11.25" customHeight="1">
      <c r="A1223" s="51">
        <v>42559</v>
      </c>
      <c r="B1223" s="52" t="s">
        <v>501</v>
      </c>
      <c r="C1223" s="52" t="s">
        <v>474</v>
      </c>
      <c r="D1223" s="52">
        <v>95</v>
      </c>
      <c r="E1223" s="53">
        <v>4.9000000000000004</v>
      </c>
      <c r="F1223" s="53">
        <v>5.2</v>
      </c>
      <c r="G1223" s="53">
        <v>0</v>
      </c>
      <c r="H1223" s="54">
        <v>0</v>
      </c>
      <c r="I1223" s="55" t="e">
        <f>+(F1223-E1223)*#REF!</f>
        <v>#REF!</v>
      </c>
      <c r="J1223" s="55">
        <v>0</v>
      </c>
      <c r="K1223" s="55" t="e">
        <f>(H1223-G1223)*#REF!</f>
        <v>#REF!</v>
      </c>
      <c r="L1223" s="55" t="e">
        <f t="shared" si="35"/>
        <v>#REF!</v>
      </c>
    </row>
    <row r="1224" spans="1:12" ht="11.25" customHeight="1">
      <c r="A1224" s="51">
        <v>42559</v>
      </c>
      <c r="B1224" s="52" t="s">
        <v>46</v>
      </c>
      <c r="C1224" s="52" t="s">
        <v>474</v>
      </c>
      <c r="D1224" s="52">
        <v>140</v>
      </c>
      <c r="E1224" s="53">
        <v>7.25</v>
      </c>
      <c r="F1224" s="53">
        <v>7.65</v>
      </c>
      <c r="G1224" s="53">
        <v>0</v>
      </c>
      <c r="H1224" s="54">
        <v>0</v>
      </c>
      <c r="I1224" s="55" t="e">
        <f>+(F1224-E1224)*#REF!</f>
        <v>#REF!</v>
      </c>
      <c r="J1224" s="55">
        <v>0</v>
      </c>
      <c r="K1224" s="55" t="e">
        <f>(H1224-G1224)*#REF!</f>
        <v>#REF!</v>
      </c>
      <c r="L1224" s="55" t="e">
        <f t="shared" si="35"/>
        <v>#REF!</v>
      </c>
    </row>
    <row r="1225" spans="1:12" ht="11.25" customHeight="1">
      <c r="A1225" s="51">
        <v>42558</v>
      </c>
      <c r="B1225" s="52" t="s">
        <v>446</v>
      </c>
      <c r="C1225" s="52" t="s">
        <v>474</v>
      </c>
      <c r="D1225" s="52">
        <v>135</v>
      </c>
      <c r="E1225" s="53">
        <v>9.6</v>
      </c>
      <c r="F1225" s="53">
        <v>9.9499999999999993</v>
      </c>
      <c r="G1225" s="53">
        <v>10.3</v>
      </c>
      <c r="H1225" s="54">
        <v>10.65</v>
      </c>
      <c r="I1225" s="55" t="e">
        <f>+(F1225-E1225)*#REF!</f>
        <v>#REF!</v>
      </c>
      <c r="J1225" s="55" t="e">
        <f>(G1225-F1225)*#REF!</f>
        <v>#REF!</v>
      </c>
      <c r="K1225" s="55" t="e">
        <f>(H1225-G1225)*#REF!</f>
        <v>#REF!</v>
      </c>
      <c r="L1225" s="55" t="e">
        <f t="shared" si="35"/>
        <v>#REF!</v>
      </c>
    </row>
    <row r="1226" spans="1:12" ht="11.25" customHeight="1">
      <c r="A1226" s="51">
        <v>42558</v>
      </c>
      <c r="B1226" s="52" t="s">
        <v>463</v>
      </c>
      <c r="C1226" s="52" t="s">
        <v>474</v>
      </c>
      <c r="D1226" s="52">
        <v>540</v>
      </c>
      <c r="E1226" s="53">
        <v>23</v>
      </c>
      <c r="F1226" s="53">
        <v>25</v>
      </c>
      <c r="G1226" s="53">
        <v>27</v>
      </c>
      <c r="H1226" s="54">
        <v>29</v>
      </c>
      <c r="I1226" s="55" t="e">
        <f>+(F1226-E1226)*#REF!</f>
        <v>#REF!</v>
      </c>
      <c r="J1226" s="55" t="e">
        <f>(G1226-F1226)*#REF!</f>
        <v>#REF!</v>
      </c>
      <c r="K1226" s="55" t="e">
        <f>(H1226-G1226)*#REF!</f>
        <v>#REF!</v>
      </c>
      <c r="L1226" s="55" t="e">
        <f t="shared" si="35"/>
        <v>#REF!</v>
      </c>
    </row>
    <row r="1227" spans="1:12" ht="11.25" customHeight="1">
      <c r="A1227" s="51">
        <v>42558</v>
      </c>
      <c r="B1227" s="52" t="s">
        <v>94</v>
      </c>
      <c r="C1227" s="52" t="s">
        <v>474</v>
      </c>
      <c r="D1227" s="52">
        <v>540</v>
      </c>
      <c r="E1227" s="53">
        <v>46</v>
      </c>
      <c r="F1227" s="53">
        <v>47.4</v>
      </c>
      <c r="G1227" s="53">
        <v>0</v>
      </c>
      <c r="H1227" s="54">
        <v>0</v>
      </c>
      <c r="I1227" s="55" t="e">
        <f>+(F1227-E1227)*#REF!</f>
        <v>#REF!</v>
      </c>
      <c r="J1227" s="55">
        <v>0</v>
      </c>
      <c r="K1227" s="55" t="e">
        <f>(H1227-G1227)*#REF!</f>
        <v>#REF!</v>
      </c>
      <c r="L1227" s="55" t="e">
        <f t="shared" si="35"/>
        <v>#REF!</v>
      </c>
    </row>
    <row r="1228" spans="1:12" ht="11.25" customHeight="1">
      <c r="A1228" s="51">
        <v>42558</v>
      </c>
      <c r="B1228" s="52" t="s">
        <v>443</v>
      </c>
      <c r="C1228" s="52" t="s">
        <v>474</v>
      </c>
      <c r="D1228" s="52">
        <v>90</v>
      </c>
      <c r="E1228" s="53">
        <v>5.3</v>
      </c>
      <c r="F1228" s="53">
        <v>5.55</v>
      </c>
      <c r="G1228" s="53">
        <v>0</v>
      </c>
      <c r="H1228" s="54">
        <v>0</v>
      </c>
      <c r="I1228" s="55" t="e">
        <f>+(F1228-E1228)*#REF!</f>
        <v>#REF!</v>
      </c>
      <c r="J1228" s="55">
        <v>0</v>
      </c>
      <c r="K1228" s="55" t="e">
        <f>(H1228-G1228)*#REF!</f>
        <v>#REF!</v>
      </c>
      <c r="L1228" s="55" t="e">
        <f t="shared" si="35"/>
        <v>#REF!</v>
      </c>
    </row>
    <row r="1229" spans="1:12" ht="11.25" customHeight="1">
      <c r="A1229" s="51">
        <v>42558</v>
      </c>
      <c r="B1229" s="52" t="s">
        <v>36</v>
      </c>
      <c r="C1229" s="52" t="s">
        <v>474</v>
      </c>
      <c r="D1229" s="52">
        <v>480</v>
      </c>
      <c r="E1229" s="53">
        <v>19</v>
      </c>
      <c r="F1229" s="53">
        <v>16.899999999999999</v>
      </c>
      <c r="G1229" s="53">
        <v>0</v>
      </c>
      <c r="H1229" s="54">
        <v>0</v>
      </c>
      <c r="I1229" s="66" t="e">
        <f>+(F1229-E1229)*#REF!</f>
        <v>#REF!</v>
      </c>
      <c r="J1229" s="55">
        <v>0</v>
      </c>
      <c r="K1229" s="55" t="e">
        <f>(H1229-G1229)*#REF!</f>
        <v>#REF!</v>
      </c>
      <c r="L1229" s="66" t="e">
        <f t="shared" si="35"/>
        <v>#REF!</v>
      </c>
    </row>
    <row r="1230" spans="1:12" ht="11.25" customHeight="1">
      <c r="A1230" s="51">
        <v>42556</v>
      </c>
      <c r="B1230" s="52" t="s">
        <v>510</v>
      </c>
      <c r="C1230" s="52" t="s">
        <v>474</v>
      </c>
      <c r="D1230" s="52">
        <v>75</v>
      </c>
      <c r="E1230" s="53">
        <v>6.3</v>
      </c>
      <c r="F1230" s="53">
        <v>6.55</v>
      </c>
      <c r="G1230" s="53">
        <v>6.8</v>
      </c>
      <c r="H1230" s="53">
        <v>7.05</v>
      </c>
      <c r="I1230" s="53" t="e">
        <f>+(F1230-E1230)*#REF!</f>
        <v>#REF!</v>
      </c>
      <c r="J1230" s="53" t="e">
        <f>(G1230-F1230)*#REF!</f>
        <v>#REF!</v>
      </c>
      <c r="K1230" s="53" t="e">
        <f>(H1230-G1230)*#REF!</f>
        <v>#REF!</v>
      </c>
      <c r="L1230" s="53" t="e">
        <f t="shared" si="35"/>
        <v>#REF!</v>
      </c>
    </row>
    <row r="1231" spans="1:12" ht="11.25" customHeight="1">
      <c r="A1231" s="51">
        <v>42556</v>
      </c>
      <c r="B1231" s="52" t="s">
        <v>53</v>
      </c>
      <c r="C1231" s="52" t="s">
        <v>474</v>
      </c>
      <c r="D1231" s="52">
        <v>135</v>
      </c>
      <c r="E1231" s="53">
        <v>8.4499999999999993</v>
      </c>
      <c r="F1231" s="53">
        <v>8.85</v>
      </c>
      <c r="G1231" s="53">
        <v>9.25</v>
      </c>
      <c r="H1231" s="53">
        <v>9.65</v>
      </c>
      <c r="I1231" s="53" t="e">
        <f>+(F1231-E1231)*#REF!</f>
        <v>#REF!</v>
      </c>
      <c r="J1231" s="53" t="e">
        <f>(G1231-F1231)*#REF!</f>
        <v>#REF!</v>
      </c>
      <c r="K1231" s="53" t="e">
        <f>(H1231-G1231)*#REF!</f>
        <v>#REF!</v>
      </c>
      <c r="L1231" s="53" t="e">
        <f t="shared" si="35"/>
        <v>#REF!</v>
      </c>
    </row>
    <row r="1232" spans="1:12" ht="11.25" customHeight="1">
      <c r="A1232" s="51">
        <v>42556</v>
      </c>
      <c r="B1232" s="52" t="s">
        <v>79</v>
      </c>
      <c r="C1232" s="52" t="s">
        <v>474</v>
      </c>
      <c r="D1232" s="52">
        <v>220</v>
      </c>
      <c r="E1232" s="53">
        <v>15.9</v>
      </c>
      <c r="F1232" s="53">
        <v>16.600000000000001</v>
      </c>
      <c r="G1232" s="53">
        <v>0</v>
      </c>
      <c r="H1232" s="53">
        <v>0</v>
      </c>
      <c r="I1232" s="53" t="e">
        <f>+(F1232-E1232)*#REF!</f>
        <v>#REF!</v>
      </c>
      <c r="J1232" s="53">
        <v>0</v>
      </c>
      <c r="K1232" s="53" t="e">
        <f>(H1232-G1232)*#REF!</f>
        <v>#REF!</v>
      </c>
      <c r="L1232" s="53" t="e">
        <f t="shared" si="35"/>
        <v>#REF!</v>
      </c>
    </row>
    <row r="1233" spans="1:12" ht="11.25" customHeight="1">
      <c r="A1233" s="51">
        <v>42556</v>
      </c>
      <c r="B1233" s="52" t="s">
        <v>11</v>
      </c>
      <c r="C1233" s="52" t="s">
        <v>474</v>
      </c>
      <c r="D1233" s="52">
        <v>70</v>
      </c>
      <c r="E1233" s="53">
        <v>8</v>
      </c>
      <c r="F1233" s="53">
        <v>8.25</v>
      </c>
      <c r="G1233" s="53">
        <v>0</v>
      </c>
      <c r="H1233" s="53">
        <v>0</v>
      </c>
      <c r="I1233" s="53" t="e">
        <f>+(F1233-E1233)*#REF!</f>
        <v>#REF!</v>
      </c>
      <c r="J1233" s="53">
        <v>0</v>
      </c>
      <c r="K1233" s="53" t="e">
        <f>(H1233-G1233)*#REF!</f>
        <v>#REF!</v>
      </c>
      <c r="L1233" s="53" t="e">
        <f t="shared" si="35"/>
        <v>#REF!</v>
      </c>
    </row>
    <row r="1234" spans="1:12" ht="11.25" customHeight="1">
      <c r="A1234" s="51">
        <v>42556</v>
      </c>
      <c r="B1234" s="52" t="s">
        <v>308</v>
      </c>
      <c r="C1234" s="52" t="s">
        <v>474</v>
      </c>
      <c r="D1234" s="52">
        <v>230</v>
      </c>
      <c r="E1234" s="53">
        <v>11</v>
      </c>
      <c r="F1234" s="53">
        <v>8.6</v>
      </c>
      <c r="G1234" s="53">
        <v>0</v>
      </c>
      <c r="H1234" s="53">
        <v>0</v>
      </c>
      <c r="I1234" s="66" t="e">
        <f>+(F1234-E1234)*#REF!</f>
        <v>#REF!</v>
      </c>
      <c r="J1234" s="53">
        <v>0</v>
      </c>
      <c r="K1234" s="53" t="e">
        <f>(H1234-G1234)*#REF!</f>
        <v>#REF!</v>
      </c>
      <c r="L1234" s="66" t="e">
        <f t="shared" si="35"/>
        <v>#REF!</v>
      </c>
    </row>
    <row r="1235" spans="1:12" ht="11.25" customHeight="1">
      <c r="A1235" s="51">
        <v>42555</v>
      </c>
      <c r="B1235" s="52" t="s">
        <v>446</v>
      </c>
      <c r="C1235" s="52" t="s">
        <v>474</v>
      </c>
      <c r="D1235" s="52">
        <v>130</v>
      </c>
      <c r="E1235" s="53">
        <v>11.45</v>
      </c>
      <c r="F1235" s="53">
        <v>11.8</v>
      </c>
      <c r="G1235" s="53">
        <v>12.15</v>
      </c>
      <c r="H1235" s="54">
        <v>12.5</v>
      </c>
      <c r="I1235" s="55" t="e">
        <f>+(F1235-E1235)*#REF!</f>
        <v>#REF!</v>
      </c>
      <c r="J1235" s="55" t="e">
        <f>(G1235-F1235)*#REF!</f>
        <v>#REF!</v>
      </c>
      <c r="K1235" s="55" t="e">
        <f>(H1235-G1235)*#REF!</f>
        <v>#REF!</v>
      </c>
      <c r="L1235" s="55" t="e">
        <f t="shared" si="35"/>
        <v>#REF!</v>
      </c>
    </row>
    <row r="1236" spans="1:12" ht="11.25" customHeight="1">
      <c r="A1236" s="51">
        <v>42555</v>
      </c>
      <c r="B1236" s="52" t="s">
        <v>496</v>
      </c>
      <c r="C1236" s="52" t="s">
        <v>474</v>
      </c>
      <c r="D1236" s="52">
        <v>15</v>
      </c>
      <c r="E1236" s="53">
        <v>9.3000000000000007</v>
      </c>
      <c r="F1236" s="53">
        <v>9.6999999999999993</v>
      </c>
      <c r="G1236" s="53">
        <v>10.1</v>
      </c>
      <c r="H1236" s="54">
        <v>10.5</v>
      </c>
      <c r="I1236" s="55" t="e">
        <f>+(F1236-E1236)*#REF!</f>
        <v>#REF!</v>
      </c>
      <c r="J1236" s="55" t="e">
        <f>(G1236-F1236)*#REF!</f>
        <v>#REF!</v>
      </c>
      <c r="K1236" s="55" t="e">
        <f>(H1236-G1236)*#REF!</f>
        <v>#REF!</v>
      </c>
      <c r="L1236" s="55" t="e">
        <f t="shared" si="35"/>
        <v>#REF!</v>
      </c>
    </row>
    <row r="1237" spans="1:12" ht="11.25" customHeight="1">
      <c r="A1237" s="51">
        <v>42555</v>
      </c>
      <c r="B1237" s="52" t="s">
        <v>505</v>
      </c>
      <c r="C1237" s="52" t="s">
        <v>474</v>
      </c>
      <c r="D1237" s="52">
        <v>70</v>
      </c>
      <c r="E1237" s="53">
        <v>4.3499999999999996</v>
      </c>
      <c r="F1237" s="53">
        <v>4.55</v>
      </c>
      <c r="G1237" s="53">
        <v>4.75</v>
      </c>
      <c r="H1237" s="54">
        <v>4.95</v>
      </c>
      <c r="I1237" s="55" t="e">
        <f>+(F1237-E1237)*#REF!</f>
        <v>#REF!</v>
      </c>
      <c r="J1237" s="55" t="e">
        <f>(G1237-F1237)*#REF!</f>
        <v>#REF!</v>
      </c>
      <c r="K1237" s="55" t="e">
        <f>(H1237-G1237)*#REF!</f>
        <v>#REF!</v>
      </c>
      <c r="L1237" s="55" t="e">
        <f t="shared" si="35"/>
        <v>#REF!</v>
      </c>
    </row>
    <row r="1238" spans="1:12" ht="11.25" customHeight="1">
      <c r="A1238" s="51">
        <v>42555</v>
      </c>
      <c r="B1238" s="52" t="s">
        <v>11</v>
      </c>
      <c r="C1238" s="52" t="s">
        <v>474</v>
      </c>
      <c r="D1238" s="52">
        <v>70</v>
      </c>
      <c r="E1238" s="53">
        <v>6.2</v>
      </c>
      <c r="F1238" s="53">
        <v>6.45</v>
      </c>
      <c r="G1238" s="53">
        <v>6.7</v>
      </c>
      <c r="H1238" s="54">
        <v>6.95</v>
      </c>
      <c r="I1238" s="55" t="e">
        <f>+(F1238-E1238)*#REF!</f>
        <v>#REF!</v>
      </c>
      <c r="J1238" s="55" t="e">
        <f>(G1238-F1238)*#REF!</f>
        <v>#REF!</v>
      </c>
      <c r="K1238" s="55" t="e">
        <f>(H1238-G1238)*#REF!</f>
        <v>#REF!</v>
      </c>
      <c r="L1238" s="55" t="e">
        <f t="shared" si="35"/>
        <v>#REF!</v>
      </c>
    </row>
    <row r="1239" spans="1:12" ht="11.25" customHeight="1">
      <c r="A1239" s="51">
        <v>42555</v>
      </c>
      <c r="B1239" s="52" t="s">
        <v>308</v>
      </c>
      <c r="C1239" s="52" t="s">
        <v>474</v>
      </c>
      <c r="D1239" s="52">
        <v>220</v>
      </c>
      <c r="E1239" s="53">
        <v>17</v>
      </c>
      <c r="F1239" s="53">
        <v>17.8</v>
      </c>
      <c r="G1239" s="53">
        <v>0</v>
      </c>
      <c r="H1239" s="54">
        <v>0</v>
      </c>
      <c r="I1239" s="55" t="e">
        <f>+(F1239-E1239)*#REF!</f>
        <v>#REF!</v>
      </c>
      <c r="J1239" s="55">
        <v>0</v>
      </c>
      <c r="K1239" s="55" t="e">
        <f>(H1239-G1239)*#REF!</f>
        <v>#REF!</v>
      </c>
      <c r="L1239" s="55" t="e">
        <f t="shared" si="35"/>
        <v>#REF!</v>
      </c>
    </row>
    <row r="1240" spans="1:12" ht="11.25" customHeight="1">
      <c r="A1240" s="51">
        <v>42555</v>
      </c>
      <c r="B1240" s="52" t="s">
        <v>403</v>
      </c>
      <c r="C1240" s="52" t="s">
        <v>474</v>
      </c>
      <c r="D1240" s="52">
        <v>450</v>
      </c>
      <c r="E1240" s="53">
        <v>34</v>
      </c>
      <c r="F1240" s="53">
        <v>29.5</v>
      </c>
      <c r="G1240" s="53">
        <v>0</v>
      </c>
      <c r="H1240" s="54">
        <v>0</v>
      </c>
      <c r="I1240" s="66" t="e">
        <f>+(F1240-E1240)*#REF!</f>
        <v>#REF!</v>
      </c>
      <c r="J1240" s="55">
        <v>0</v>
      </c>
      <c r="K1240" s="55" t="e">
        <f>(H1240-G1240)*#REF!</f>
        <v>#REF!</v>
      </c>
      <c r="L1240" s="66" t="e">
        <f t="shared" si="35"/>
        <v>#REF!</v>
      </c>
    </row>
    <row r="1241" spans="1:12" ht="11.25" customHeight="1">
      <c r="A1241" s="51">
        <v>42552</v>
      </c>
      <c r="B1241" s="52" t="s">
        <v>318</v>
      </c>
      <c r="C1241" s="52" t="s">
        <v>474</v>
      </c>
      <c r="D1241" s="52">
        <v>95</v>
      </c>
      <c r="E1241" s="53">
        <v>6.25</v>
      </c>
      <c r="F1241" s="53">
        <v>6.5</v>
      </c>
      <c r="G1241" s="53">
        <v>6.75</v>
      </c>
      <c r="H1241" s="54">
        <v>7</v>
      </c>
      <c r="I1241" s="55" t="e">
        <f>+(F1241-E1241)*#REF!</f>
        <v>#REF!</v>
      </c>
      <c r="J1241" s="55" t="e">
        <f>(G1241-F1241)*#REF!</f>
        <v>#REF!</v>
      </c>
      <c r="K1241" s="55" t="e">
        <f>(H1241-G1241)*#REF!</f>
        <v>#REF!</v>
      </c>
      <c r="L1241" s="55" t="e">
        <f t="shared" si="35"/>
        <v>#REF!</v>
      </c>
    </row>
    <row r="1242" spans="1:12" ht="11.25" customHeight="1">
      <c r="A1242" s="51">
        <v>42552</v>
      </c>
      <c r="B1242" s="52" t="s">
        <v>13</v>
      </c>
      <c r="C1242" s="52" t="s">
        <v>474</v>
      </c>
      <c r="D1242" s="52">
        <v>1000</v>
      </c>
      <c r="E1242" s="53">
        <v>42.5</v>
      </c>
      <c r="F1242" s="53">
        <v>45.5</v>
      </c>
      <c r="G1242" s="53">
        <v>48.5</v>
      </c>
      <c r="H1242" s="54">
        <v>51.5</v>
      </c>
      <c r="I1242" s="55" t="e">
        <f>+(F1242-E1242)*#REF!</f>
        <v>#REF!</v>
      </c>
      <c r="J1242" s="55" t="e">
        <f>(G1242-F1242)*#REF!</f>
        <v>#REF!</v>
      </c>
      <c r="K1242" s="55" t="e">
        <f>(H1242-G1242)*#REF!</f>
        <v>#REF!</v>
      </c>
      <c r="L1242" s="55" t="e">
        <f t="shared" si="35"/>
        <v>#REF!</v>
      </c>
    </row>
    <row r="1243" spans="1:12" ht="11.25" customHeight="1">
      <c r="A1243" s="51">
        <v>42552</v>
      </c>
      <c r="B1243" s="52" t="s">
        <v>446</v>
      </c>
      <c r="C1243" s="52" t="s">
        <v>474</v>
      </c>
      <c r="D1243" s="52">
        <v>130</v>
      </c>
      <c r="E1243" s="53">
        <v>9.8000000000000007</v>
      </c>
      <c r="F1243" s="53">
        <v>10.15</v>
      </c>
      <c r="G1243" s="53">
        <v>10.5</v>
      </c>
      <c r="H1243" s="54">
        <v>10.85</v>
      </c>
      <c r="I1243" s="55" t="e">
        <f>+(F1243-E1243)*#REF!</f>
        <v>#REF!</v>
      </c>
      <c r="J1243" s="55" t="e">
        <f>(G1243-F1243)*#REF!</f>
        <v>#REF!</v>
      </c>
      <c r="K1243" s="55" t="e">
        <f>(H1243-G1243)*#REF!</f>
        <v>#REF!</v>
      </c>
      <c r="L1243" s="55" t="e">
        <f t="shared" si="35"/>
        <v>#REF!</v>
      </c>
    </row>
    <row r="1244" spans="1:12" ht="11.25" customHeight="1">
      <c r="A1244" s="51">
        <v>42552</v>
      </c>
      <c r="B1244" s="52" t="s">
        <v>12</v>
      </c>
      <c r="C1244" s="52" t="s">
        <v>474</v>
      </c>
      <c r="D1244" s="52">
        <v>1060</v>
      </c>
      <c r="E1244" s="53">
        <v>46</v>
      </c>
      <c r="F1244" s="53">
        <v>49.5</v>
      </c>
      <c r="G1244" s="53">
        <v>53</v>
      </c>
      <c r="H1244" s="54">
        <v>0</v>
      </c>
      <c r="I1244" s="54" t="e">
        <f>+(F1244-E1244)*#REF!</f>
        <v>#REF!</v>
      </c>
      <c r="J1244" s="54" t="e">
        <f>(G1244-F1244)*#REF!</f>
        <v>#REF!</v>
      </c>
      <c r="K1244" s="54">
        <v>0</v>
      </c>
      <c r="L1244" s="54" t="e">
        <f t="shared" si="35"/>
        <v>#REF!</v>
      </c>
    </row>
    <row r="1245" spans="1:12" ht="11.25" customHeight="1">
      <c r="A1245" s="51">
        <v>42552</v>
      </c>
      <c r="B1245" s="52" t="s">
        <v>125</v>
      </c>
      <c r="C1245" s="52" t="s">
        <v>474</v>
      </c>
      <c r="D1245" s="52">
        <v>240</v>
      </c>
      <c r="E1245" s="53">
        <v>17</v>
      </c>
      <c r="F1245" s="53">
        <v>17.8</v>
      </c>
      <c r="G1245" s="53">
        <v>18.600000000000001</v>
      </c>
      <c r="H1245" s="54">
        <v>0</v>
      </c>
      <c r="I1245" s="54" t="e">
        <f>+(F1245-E1245)*#REF!</f>
        <v>#REF!</v>
      </c>
      <c r="J1245" s="54" t="e">
        <f>(G1245-F1245)*#REF!</f>
        <v>#REF!</v>
      </c>
      <c r="K1245" s="54">
        <v>0</v>
      </c>
      <c r="L1245" s="54" t="e">
        <f t="shared" si="35"/>
        <v>#REF!</v>
      </c>
    </row>
    <row r="1246" spans="1:12" ht="11.25" customHeight="1">
      <c r="A1246" s="51">
        <v>42552</v>
      </c>
      <c r="B1246" s="52" t="s">
        <v>499</v>
      </c>
      <c r="C1246" s="52" t="s">
        <v>474</v>
      </c>
      <c r="D1246" s="52">
        <v>680</v>
      </c>
      <c r="E1246" s="53">
        <v>30.3</v>
      </c>
      <c r="F1246" s="53">
        <v>32.549999999999997</v>
      </c>
      <c r="G1246" s="53">
        <v>0</v>
      </c>
      <c r="H1246" s="54">
        <v>0</v>
      </c>
      <c r="I1246" s="55" t="e">
        <f>+(F1246-E1246)*#REF!</f>
        <v>#REF!</v>
      </c>
      <c r="J1246" s="55">
        <v>0</v>
      </c>
      <c r="K1246" s="55" t="e">
        <f>(H1246-G1246)*#REF!</f>
        <v>#REF!</v>
      </c>
      <c r="L1246" s="55" t="e">
        <f t="shared" si="35"/>
        <v>#REF!</v>
      </c>
    </row>
    <row r="1247" spans="1:12" ht="11.25" customHeight="1">
      <c r="A1247" s="51">
        <v>42551</v>
      </c>
      <c r="B1247" s="52" t="s">
        <v>34</v>
      </c>
      <c r="C1247" s="52" t="s">
        <v>474</v>
      </c>
      <c r="D1247" s="52">
        <v>110</v>
      </c>
      <c r="E1247" s="53">
        <v>3.55</v>
      </c>
      <c r="F1247" s="53">
        <v>3.9</v>
      </c>
      <c r="G1247" s="53">
        <v>4.25</v>
      </c>
      <c r="H1247" s="54">
        <v>0</v>
      </c>
      <c r="I1247" s="54" t="e">
        <f>+(F1247-E1247)*#REF!</f>
        <v>#REF!</v>
      </c>
      <c r="J1247" s="54" t="e">
        <f>(G1247-F1247)*#REF!</f>
        <v>#REF!</v>
      </c>
      <c r="K1247" s="54">
        <v>0</v>
      </c>
      <c r="L1247" s="54" t="e">
        <f t="shared" si="35"/>
        <v>#REF!</v>
      </c>
    </row>
    <row r="1248" spans="1:12" ht="11.25" customHeight="1">
      <c r="A1248" s="51">
        <v>42551</v>
      </c>
      <c r="B1248" s="52" t="s">
        <v>511</v>
      </c>
      <c r="C1248" s="52" t="s">
        <v>474</v>
      </c>
      <c r="D1248" s="52">
        <v>310</v>
      </c>
      <c r="E1248" s="53">
        <v>8</v>
      </c>
      <c r="F1248" s="53">
        <v>9</v>
      </c>
      <c r="G1248" s="53">
        <v>0</v>
      </c>
      <c r="H1248" s="54">
        <v>0</v>
      </c>
      <c r="I1248" s="55" t="e">
        <f>+(F1248-E1248)*#REF!</f>
        <v>#REF!</v>
      </c>
      <c r="J1248" s="55">
        <v>0</v>
      </c>
      <c r="K1248" s="55" t="e">
        <f>(H1248-G1248)*#REF!</f>
        <v>#REF!</v>
      </c>
      <c r="L1248" s="55" t="e">
        <f t="shared" si="35"/>
        <v>#REF!</v>
      </c>
    </row>
    <row r="1249" spans="1:12" ht="11.25" customHeight="1">
      <c r="A1249" s="51">
        <v>42551</v>
      </c>
      <c r="B1249" s="52" t="s">
        <v>506</v>
      </c>
      <c r="C1249" s="52" t="s">
        <v>474</v>
      </c>
      <c r="D1249" s="52">
        <v>580</v>
      </c>
      <c r="E1249" s="53">
        <v>15.5</v>
      </c>
      <c r="F1249" s="53">
        <v>17.5</v>
      </c>
      <c r="G1249" s="53">
        <v>0</v>
      </c>
      <c r="H1249" s="54">
        <v>0</v>
      </c>
      <c r="I1249" s="55" t="e">
        <f>+(F1249-E1249)*#REF!</f>
        <v>#REF!</v>
      </c>
      <c r="J1249" s="55">
        <v>0</v>
      </c>
      <c r="K1249" s="55" t="e">
        <f>(H1249-G1249)*#REF!</f>
        <v>#REF!</v>
      </c>
      <c r="L1249" s="55" t="e">
        <f t="shared" si="35"/>
        <v>#REF!</v>
      </c>
    </row>
    <row r="1250" spans="1:12" ht="11.25" customHeight="1">
      <c r="A1250" s="51">
        <v>42550</v>
      </c>
      <c r="B1250" s="52" t="s">
        <v>34</v>
      </c>
      <c r="C1250" s="52" t="s">
        <v>474</v>
      </c>
      <c r="D1250" s="52">
        <v>100</v>
      </c>
      <c r="E1250" s="53">
        <v>6.6</v>
      </c>
      <c r="F1250" s="53">
        <v>6.95</v>
      </c>
      <c r="G1250" s="53">
        <v>7.3</v>
      </c>
      <c r="H1250" s="54">
        <v>7.65</v>
      </c>
      <c r="I1250" s="55" t="e">
        <f>+(F1250-E1250)*#REF!</f>
        <v>#REF!</v>
      </c>
      <c r="J1250" s="55" t="e">
        <f>(G1250-F1250)*#REF!</f>
        <v>#REF!</v>
      </c>
      <c r="K1250" s="55" t="e">
        <f>(H1250-G1250)*#REF!</f>
        <v>#REF!</v>
      </c>
      <c r="L1250" s="55" t="e">
        <f t="shared" si="35"/>
        <v>#REF!</v>
      </c>
    </row>
    <row r="1251" spans="1:12" ht="11.25" customHeight="1">
      <c r="A1251" s="51">
        <v>42550</v>
      </c>
      <c r="B1251" s="52" t="s">
        <v>446</v>
      </c>
      <c r="C1251" s="52" t="s">
        <v>474</v>
      </c>
      <c r="D1251" s="52">
        <v>120</v>
      </c>
      <c r="E1251" s="53">
        <v>6.2</v>
      </c>
      <c r="F1251" s="53">
        <v>6.7</v>
      </c>
      <c r="G1251" s="53">
        <v>7.2</v>
      </c>
      <c r="H1251" s="54">
        <v>7.7</v>
      </c>
      <c r="I1251" s="55" t="e">
        <f>+(F1251-E1251)*#REF!</f>
        <v>#REF!</v>
      </c>
      <c r="J1251" s="55" t="e">
        <f>(G1251-F1251)*#REF!</f>
        <v>#REF!</v>
      </c>
      <c r="K1251" s="55" t="e">
        <f>(H1251-G1251)*#REF!</f>
        <v>#REF!</v>
      </c>
      <c r="L1251" s="55" t="e">
        <f t="shared" si="35"/>
        <v>#REF!</v>
      </c>
    </row>
    <row r="1252" spans="1:12" ht="11.25" customHeight="1">
      <c r="A1252" s="51">
        <v>42550</v>
      </c>
      <c r="B1252" s="52" t="s">
        <v>511</v>
      </c>
      <c r="C1252" s="52" t="s">
        <v>474</v>
      </c>
      <c r="D1252" s="52">
        <v>310</v>
      </c>
      <c r="E1252" s="53">
        <v>11.15</v>
      </c>
      <c r="F1252" s="53">
        <v>12.15</v>
      </c>
      <c r="G1252" s="53">
        <v>13.15</v>
      </c>
      <c r="H1252" s="54">
        <v>14.15</v>
      </c>
      <c r="I1252" s="55" t="e">
        <f>+(F1252-E1252)*#REF!</f>
        <v>#REF!</v>
      </c>
      <c r="J1252" s="55" t="e">
        <f>(G1252-F1252)*#REF!</f>
        <v>#REF!</v>
      </c>
      <c r="K1252" s="55" t="e">
        <f>(H1252-G1252)*#REF!</f>
        <v>#REF!</v>
      </c>
      <c r="L1252" s="55" t="e">
        <f t="shared" si="35"/>
        <v>#REF!</v>
      </c>
    </row>
    <row r="1253" spans="1:12" ht="11.25" customHeight="1">
      <c r="A1253" s="51">
        <v>42550</v>
      </c>
      <c r="B1253" s="52" t="s">
        <v>45</v>
      </c>
      <c r="C1253" s="52" t="s">
        <v>474</v>
      </c>
      <c r="D1253" s="52">
        <v>115</v>
      </c>
      <c r="E1253" s="53">
        <v>4.75</v>
      </c>
      <c r="F1253" s="53">
        <v>5.15</v>
      </c>
      <c r="G1253" s="53">
        <v>5.55</v>
      </c>
      <c r="H1253" s="54">
        <v>5.95</v>
      </c>
      <c r="I1253" s="55" t="e">
        <f>+(F1253-E1253)*#REF!</f>
        <v>#REF!</v>
      </c>
      <c r="J1253" s="55" t="e">
        <f>(G1253-F1253)*#REF!</f>
        <v>#REF!</v>
      </c>
      <c r="K1253" s="55" t="e">
        <f>(H1253-G1253)*#REF!</f>
        <v>#REF!</v>
      </c>
      <c r="L1253" s="55" t="e">
        <f t="shared" si="35"/>
        <v>#REF!</v>
      </c>
    </row>
    <row r="1254" spans="1:12" ht="11.25" customHeight="1">
      <c r="A1254" s="51">
        <v>42549</v>
      </c>
      <c r="B1254" s="52" t="s">
        <v>505</v>
      </c>
      <c r="C1254" s="52" t="s">
        <v>474</v>
      </c>
      <c r="D1254" s="52">
        <v>65</v>
      </c>
      <c r="E1254" s="53">
        <v>3.1</v>
      </c>
      <c r="F1254" s="53">
        <v>3.45</v>
      </c>
      <c r="G1254" s="53">
        <v>3.8</v>
      </c>
      <c r="H1254" s="54">
        <v>4.1500000000000004</v>
      </c>
      <c r="I1254" s="55" t="e">
        <f>+(F1254-E1254)*#REF!</f>
        <v>#REF!</v>
      </c>
      <c r="J1254" s="55" t="e">
        <f>(G1254-F1254)*#REF!</f>
        <v>#REF!</v>
      </c>
      <c r="K1254" s="55" t="e">
        <f>(H1254-G1254)*#REF!</f>
        <v>#REF!</v>
      </c>
      <c r="L1254" s="55" t="e">
        <f t="shared" si="35"/>
        <v>#REF!</v>
      </c>
    </row>
    <row r="1255" spans="1:12" ht="11.25" customHeight="1">
      <c r="A1255" s="51">
        <v>42549</v>
      </c>
      <c r="B1255" s="52" t="s">
        <v>495</v>
      </c>
      <c r="C1255" s="52" t="s">
        <v>474</v>
      </c>
      <c r="D1255" s="52">
        <v>200</v>
      </c>
      <c r="E1255" s="53">
        <v>6.9</v>
      </c>
      <c r="F1255" s="53">
        <v>7.9</v>
      </c>
      <c r="G1255" s="53">
        <v>8.9</v>
      </c>
      <c r="H1255" s="54">
        <v>0</v>
      </c>
      <c r="I1255" s="54" t="e">
        <f>+(F1255-E1255)*#REF!</f>
        <v>#REF!</v>
      </c>
      <c r="J1255" s="54" t="e">
        <f>(G1255-F1255)*#REF!</f>
        <v>#REF!</v>
      </c>
      <c r="K1255" s="54">
        <v>0</v>
      </c>
      <c r="L1255" s="54" t="e">
        <f t="shared" si="35"/>
        <v>#REF!</v>
      </c>
    </row>
    <row r="1256" spans="1:12" ht="11.25" customHeight="1">
      <c r="A1256" s="51">
        <v>42549</v>
      </c>
      <c r="B1256" s="52" t="s">
        <v>239</v>
      </c>
      <c r="C1256" s="52" t="s">
        <v>474</v>
      </c>
      <c r="D1256" s="52">
        <v>75</v>
      </c>
      <c r="E1256" s="53">
        <v>6.25</v>
      </c>
      <c r="F1256" s="53">
        <v>6.6</v>
      </c>
      <c r="G1256" s="53">
        <v>6.95</v>
      </c>
      <c r="H1256" s="54">
        <v>0</v>
      </c>
      <c r="I1256" s="54" t="e">
        <f>+(F1256-E1256)*#REF!</f>
        <v>#REF!</v>
      </c>
      <c r="J1256" s="54" t="e">
        <f>(G1256-F1256)*#REF!</f>
        <v>#REF!</v>
      </c>
      <c r="K1256" s="54">
        <v>0</v>
      </c>
      <c r="L1256" s="54" t="e">
        <f t="shared" si="35"/>
        <v>#REF!</v>
      </c>
    </row>
    <row r="1257" spans="1:12" ht="11.25" customHeight="1">
      <c r="A1257" s="51">
        <v>42549</v>
      </c>
      <c r="B1257" s="52" t="s">
        <v>443</v>
      </c>
      <c r="C1257" s="52" t="s">
        <v>474</v>
      </c>
      <c r="D1257" s="52">
        <v>95</v>
      </c>
      <c r="E1257" s="53">
        <v>4.25</v>
      </c>
      <c r="F1257" s="53">
        <v>4.55</v>
      </c>
      <c r="G1257" s="53">
        <v>0</v>
      </c>
      <c r="H1257" s="54">
        <v>0</v>
      </c>
      <c r="I1257" s="55" t="e">
        <f>+(F1257-E1257)*#REF!</f>
        <v>#REF!</v>
      </c>
      <c r="J1257" s="55">
        <v>0</v>
      </c>
      <c r="K1257" s="55" t="e">
        <f>(H1257-G1257)*#REF!</f>
        <v>#REF!</v>
      </c>
      <c r="L1257" s="55" t="e">
        <f t="shared" si="35"/>
        <v>#REF!</v>
      </c>
    </row>
    <row r="1258" spans="1:12" ht="11.25" customHeight="1">
      <c r="A1258" s="51">
        <v>42549</v>
      </c>
      <c r="B1258" s="52" t="s">
        <v>489</v>
      </c>
      <c r="C1258" s="52" t="s">
        <v>474</v>
      </c>
      <c r="D1258" s="52">
        <v>1100</v>
      </c>
      <c r="E1258" s="53">
        <v>86</v>
      </c>
      <c r="F1258" s="53">
        <v>94</v>
      </c>
      <c r="G1258" s="53">
        <v>0</v>
      </c>
      <c r="H1258" s="54">
        <v>0</v>
      </c>
      <c r="I1258" s="55" t="e">
        <f>+(F1258-E1258)*#REF!</f>
        <v>#REF!</v>
      </c>
      <c r="J1258" s="55">
        <v>0</v>
      </c>
      <c r="K1258" s="55" t="e">
        <f>(H1258-G1258)*#REF!</f>
        <v>#REF!</v>
      </c>
      <c r="L1258" s="55" t="e">
        <f t="shared" si="35"/>
        <v>#REF!</v>
      </c>
    </row>
    <row r="1259" spans="1:12" ht="11.25" customHeight="1">
      <c r="A1259" s="51">
        <v>42548</v>
      </c>
      <c r="B1259" s="52" t="s">
        <v>318</v>
      </c>
      <c r="C1259" s="52" t="s">
        <v>474</v>
      </c>
      <c r="D1259" s="52">
        <v>85</v>
      </c>
      <c r="E1259" s="53">
        <v>4.3</v>
      </c>
      <c r="F1259" s="53">
        <v>4.55</v>
      </c>
      <c r="G1259" s="53">
        <v>4.8</v>
      </c>
      <c r="H1259" s="54">
        <v>5.05</v>
      </c>
      <c r="I1259" s="55" t="e">
        <f>+(F1259-E1259)*#REF!</f>
        <v>#REF!</v>
      </c>
      <c r="J1259" s="55" t="e">
        <f>(G1259-F1259)*#REF!</f>
        <v>#REF!</v>
      </c>
      <c r="K1259" s="55" t="e">
        <f>(H1259-G1259)*#REF!</f>
        <v>#REF!</v>
      </c>
      <c r="L1259" s="55" t="e">
        <f t="shared" si="35"/>
        <v>#REF!</v>
      </c>
    </row>
    <row r="1260" spans="1:12" ht="11.25" customHeight="1">
      <c r="A1260" s="51">
        <v>42548</v>
      </c>
      <c r="B1260" s="52" t="s">
        <v>82</v>
      </c>
      <c r="C1260" s="52" t="s">
        <v>474</v>
      </c>
      <c r="D1260" s="52">
        <v>720</v>
      </c>
      <c r="E1260" s="53">
        <v>24.25</v>
      </c>
      <c r="F1260" s="53">
        <v>26.25</v>
      </c>
      <c r="G1260" s="53">
        <v>28.25</v>
      </c>
      <c r="H1260" s="54">
        <v>30.25</v>
      </c>
      <c r="I1260" s="55" t="e">
        <f>+(F1260-E1260)*#REF!</f>
        <v>#REF!</v>
      </c>
      <c r="J1260" s="55" t="e">
        <f>(G1260-F1260)*#REF!</f>
        <v>#REF!</v>
      </c>
      <c r="K1260" s="55" t="e">
        <f>(H1260-G1260)*#REF!</f>
        <v>#REF!</v>
      </c>
      <c r="L1260" s="55" t="e">
        <f t="shared" si="35"/>
        <v>#REF!</v>
      </c>
    </row>
    <row r="1261" spans="1:12" ht="11.25" customHeight="1">
      <c r="A1261" s="51">
        <v>42548</v>
      </c>
      <c r="B1261" s="52" t="s">
        <v>12</v>
      </c>
      <c r="C1261" s="52" t="s">
        <v>474</v>
      </c>
      <c r="D1261" s="52">
        <v>1000</v>
      </c>
      <c r="E1261" s="53">
        <v>37.75</v>
      </c>
      <c r="F1261" s="53">
        <v>41.25</v>
      </c>
      <c r="G1261" s="53">
        <v>44.75</v>
      </c>
      <c r="H1261" s="54">
        <v>48.25</v>
      </c>
      <c r="I1261" s="55" t="e">
        <f>+(F1261-E1261)*#REF!</f>
        <v>#REF!</v>
      </c>
      <c r="J1261" s="55" t="e">
        <f>(G1261-F1261)*#REF!</f>
        <v>#REF!</v>
      </c>
      <c r="K1261" s="55" t="e">
        <f>(H1261-G1261)*#REF!</f>
        <v>#REF!</v>
      </c>
      <c r="L1261" s="55" t="e">
        <f t="shared" si="35"/>
        <v>#REF!</v>
      </c>
    </row>
    <row r="1262" spans="1:12" ht="11.25" customHeight="1">
      <c r="A1262" s="51">
        <v>42548</v>
      </c>
      <c r="B1262" s="52" t="s">
        <v>13</v>
      </c>
      <c r="C1262" s="52" t="s">
        <v>474</v>
      </c>
      <c r="D1262" s="52">
        <v>920</v>
      </c>
      <c r="E1262" s="53">
        <v>54.1</v>
      </c>
      <c r="F1262" s="53">
        <v>57.6</v>
      </c>
      <c r="G1262" s="53">
        <v>61.1</v>
      </c>
      <c r="H1262" s="54">
        <v>64.599999999999994</v>
      </c>
      <c r="I1262" s="55" t="e">
        <f>+(F1262-E1262)*#REF!</f>
        <v>#REF!</v>
      </c>
      <c r="J1262" s="55" t="e">
        <f>(G1262-F1262)*#REF!</f>
        <v>#REF!</v>
      </c>
      <c r="K1262" s="55" t="e">
        <f>(H1262-G1262)*#REF!</f>
        <v>#REF!</v>
      </c>
      <c r="L1262" s="55" t="e">
        <f t="shared" si="35"/>
        <v>#REF!</v>
      </c>
    </row>
    <row r="1263" spans="1:12" ht="11.25" customHeight="1">
      <c r="A1263" s="51">
        <v>42548</v>
      </c>
      <c r="B1263" s="52" t="s">
        <v>318</v>
      </c>
      <c r="C1263" s="52" t="s">
        <v>474</v>
      </c>
      <c r="D1263" s="52">
        <v>85</v>
      </c>
      <c r="E1263" s="53">
        <v>6.7</v>
      </c>
      <c r="F1263" s="53">
        <v>6.95</v>
      </c>
      <c r="G1263" s="53">
        <v>0</v>
      </c>
      <c r="H1263" s="54">
        <v>0</v>
      </c>
      <c r="I1263" s="55" t="e">
        <f>+(F1263-E1263)*#REF!</f>
        <v>#REF!</v>
      </c>
      <c r="J1263" s="55">
        <v>0</v>
      </c>
      <c r="K1263" s="55" t="e">
        <f>(H1263-G1263)*#REF!</f>
        <v>#REF!</v>
      </c>
      <c r="L1263" s="55" t="e">
        <f t="shared" si="35"/>
        <v>#REF!</v>
      </c>
    </row>
    <row r="1264" spans="1:12" ht="11.25" customHeight="1">
      <c r="A1264" s="51">
        <v>42548</v>
      </c>
      <c r="B1264" s="52" t="s">
        <v>222</v>
      </c>
      <c r="C1264" s="52" t="s">
        <v>474</v>
      </c>
      <c r="D1264" s="52">
        <v>280</v>
      </c>
      <c r="E1264" s="53">
        <v>12</v>
      </c>
      <c r="F1264" s="53">
        <v>12</v>
      </c>
      <c r="G1264" s="53">
        <v>0</v>
      </c>
      <c r="H1264" s="54">
        <v>0</v>
      </c>
      <c r="I1264" s="55" t="e">
        <f>+(F1264-E1264)*#REF!</f>
        <v>#REF!</v>
      </c>
      <c r="J1264" s="55">
        <v>0</v>
      </c>
      <c r="K1264" s="55" t="e">
        <f>(H1264-G1264)*#REF!</f>
        <v>#REF!</v>
      </c>
      <c r="L1264" s="55" t="e">
        <f t="shared" si="35"/>
        <v>#REF!</v>
      </c>
    </row>
    <row r="1265" spans="1:12" ht="11.25" customHeight="1">
      <c r="A1265" s="51">
        <v>42545</v>
      </c>
      <c r="B1265" s="52" t="s">
        <v>49</v>
      </c>
      <c r="C1265" s="52" t="s">
        <v>474</v>
      </c>
      <c r="D1265" s="52">
        <v>120</v>
      </c>
      <c r="E1265" s="53">
        <v>6.3</v>
      </c>
      <c r="F1265" s="53">
        <v>6.7</v>
      </c>
      <c r="G1265" s="53">
        <v>7.1</v>
      </c>
      <c r="H1265" s="54">
        <v>7.5</v>
      </c>
      <c r="I1265" s="55" t="e">
        <f>+(F1265-E1265)*#REF!</f>
        <v>#REF!</v>
      </c>
      <c r="J1265" s="55" t="e">
        <f>(G1265-F1265)*#REF!</f>
        <v>#REF!</v>
      </c>
      <c r="K1265" s="55" t="e">
        <f>(H1265-G1265)*#REF!</f>
        <v>#REF!</v>
      </c>
      <c r="L1265" s="55" t="e">
        <f t="shared" si="35"/>
        <v>#REF!</v>
      </c>
    </row>
    <row r="1266" spans="1:12" ht="11.25" customHeight="1">
      <c r="A1266" s="51">
        <v>42545</v>
      </c>
      <c r="B1266" s="52" t="s">
        <v>47</v>
      </c>
      <c r="C1266" s="52" t="s">
        <v>474</v>
      </c>
      <c r="D1266" s="52">
        <v>115</v>
      </c>
      <c r="E1266" s="53">
        <v>4.5</v>
      </c>
      <c r="F1266" s="53">
        <v>5</v>
      </c>
      <c r="G1266" s="53">
        <v>5.5</v>
      </c>
      <c r="H1266" s="54">
        <v>0</v>
      </c>
      <c r="I1266" s="54" t="e">
        <f>+(F1266-E1266)*#REF!</f>
        <v>#REF!</v>
      </c>
      <c r="J1266" s="54" t="e">
        <f>(G1266-F1266)*#REF!</f>
        <v>#REF!</v>
      </c>
      <c r="K1266" s="54">
        <v>0</v>
      </c>
      <c r="L1266" s="54" t="e">
        <f t="shared" si="35"/>
        <v>#REF!</v>
      </c>
    </row>
    <row r="1267" spans="1:12" ht="11.25" customHeight="1">
      <c r="A1267" s="51">
        <v>42545</v>
      </c>
      <c r="B1267" s="52" t="s">
        <v>37</v>
      </c>
      <c r="C1267" s="52" t="s">
        <v>474</v>
      </c>
      <c r="D1267" s="52">
        <v>740</v>
      </c>
      <c r="E1267" s="53">
        <v>25.75</v>
      </c>
      <c r="F1267" s="53">
        <v>29.25</v>
      </c>
      <c r="G1267" s="53">
        <v>0</v>
      </c>
      <c r="H1267" s="54">
        <v>0</v>
      </c>
      <c r="I1267" s="55" t="e">
        <f>+(F1267-E1267)*#REF!</f>
        <v>#REF!</v>
      </c>
      <c r="J1267" s="55">
        <v>0</v>
      </c>
      <c r="K1267" s="55" t="e">
        <f>(H1267-G1267)*#REF!</f>
        <v>#REF!</v>
      </c>
      <c r="L1267" s="55" t="e">
        <f t="shared" si="35"/>
        <v>#REF!</v>
      </c>
    </row>
    <row r="1268" spans="1:12" ht="11.25" customHeight="1">
      <c r="A1268" s="51">
        <v>42545</v>
      </c>
      <c r="B1268" s="52" t="s">
        <v>61</v>
      </c>
      <c r="C1268" s="52" t="s">
        <v>474</v>
      </c>
      <c r="D1268" s="52">
        <v>310</v>
      </c>
      <c r="E1268" s="53">
        <v>10</v>
      </c>
      <c r="F1268" s="53">
        <v>11</v>
      </c>
      <c r="G1268" s="53">
        <v>0</v>
      </c>
      <c r="H1268" s="54">
        <v>0</v>
      </c>
      <c r="I1268" s="55" t="e">
        <f>+(F1268-E1268)*#REF!</f>
        <v>#REF!</v>
      </c>
      <c r="J1268" s="55">
        <v>0</v>
      </c>
      <c r="K1268" s="55" t="e">
        <f>(H1268-G1268)*#REF!</f>
        <v>#REF!</v>
      </c>
      <c r="L1268" s="55" t="e">
        <f t="shared" si="35"/>
        <v>#REF!</v>
      </c>
    </row>
    <row r="1269" spans="1:12" ht="11.25" customHeight="1">
      <c r="A1269" s="51">
        <v>42545</v>
      </c>
      <c r="B1269" s="52" t="s">
        <v>512</v>
      </c>
      <c r="C1269" s="52" t="s">
        <v>474</v>
      </c>
      <c r="D1269" s="52">
        <v>1000</v>
      </c>
      <c r="E1269" s="53">
        <v>35.200000000000003</v>
      </c>
      <c r="F1269" s="53">
        <v>35.200000000000003</v>
      </c>
      <c r="G1269" s="53">
        <v>0</v>
      </c>
      <c r="H1269" s="54">
        <v>0</v>
      </c>
      <c r="I1269" s="55" t="e">
        <f>+(F1269-E1269)*#REF!</f>
        <v>#REF!</v>
      </c>
      <c r="J1269" s="55">
        <v>0</v>
      </c>
      <c r="K1269" s="55" t="e">
        <f>(H1269-G1269)*#REF!</f>
        <v>#REF!</v>
      </c>
      <c r="L1269" s="55" t="e">
        <f t="shared" ref="L1269:L1332" si="36">+I1269+J1269+K1269</f>
        <v>#REF!</v>
      </c>
    </row>
    <row r="1270" spans="1:12" ht="11.25" customHeight="1">
      <c r="A1270" s="51">
        <v>42544</v>
      </c>
      <c r="B1270" s="52" t="s">
        <v>165</v>
      </c>
      <c r="C1270" s="52" t="s">
        <v>474</v>
      </c>
      <c r="D1270" s="52">
        <v>105</v>
      </c>
      <c r="E1270" s="53">
        <v>4.4000000000000004</v>
      </c>
      <c r="F1270" s="53">
        <v>4.75</v>
      </c>
      <c r="G1270" s="53">
        <v>5.0999999999999996</v>
      </c>
      <c r="H1270" s="54">
        <v>5.45</v>
      </c>
      <c r="I1270" s="55" t="e">
        <f>+(F1270-E1270)*#REF!</f>
        <v>#REF!</v>
      </c>
      <c r="J1270" s="55" t="e">
        <f>(G1270-F1270)*#REF!</f>
        <v>#REF!</v>
      </c>
      <c r="K1270" s="55" t="e">
        <f>(H1270-G1270)*#REF!</f>
        <v>#REF!</v>
      </c>
      <c r="L1270" s="55" t="e">
        <f t="shared" si="36"/>
        <v>#REF!</v>
      </c>
    </row>
    <row r="1271" spans="1:12" ht="11.25" customHeight="1">
      <c r="A1271" s="51">
        <v>42544</v>
      </c>
      <c r="B1271" s="52" t="s">
        <v>56</v>
      </c>
      <c r="C1271" s="52" t="s">
        <v>474</v>
      </c>
      <c r="D1271" s="52">
        <v>210</v>
      </c>
      <c r="E1271" s="53">
        <v>16.100000000000001</v>
      </c>
      <c r="F1271" s="53">
        <v>17.100000000000001</v>
      </c>
      <c r="G1271" s="53">
        <v>18.100000000000001</v>
      </c>
      <c r="H1271" s="54">
        <v>19.100000000000001</v>
      </c>
      <c r="I1271" s="55" t="e">
        <f>+(F1271-E1271)*#REF!</f>
        <v>#REF!</v>
      </c>
      <c r="J1271" s="55" t="e">
        <f>(G1271-F1271)*#REF!</f>
        <v>#REF!</v>
      </c>
      <c r="K1271" s="55" t="e">
        <f>(H1271-G1271)*#REF!</f>
        <v>#REF!</v>
      </c>
      <c r="L1271" s="55" t="e">
        <f t="shared" si="36"/>
        <v>#REF!</v>
      </c>
    </row>
    <row r="1272" spans="1:12" ht="11.25" customHeight="1">
      <c r="A1272" s="51">
        <v>42544</v>
      </c>
      <c r="B1272" s="52" t="s">
        <v>60</v>
      </c>
      <c r="C1272" s="52" t="s">
        <v>474</v>
      </c>
      <c r="D1272" s="52">
        <v>135</v>
      </c>
      <c r="E1272" s="53">
        <v>4.1500000000000004</v>
      </c>
      <c r="F1272" s="53">
        <v>4.6500000000000004</v>
      </c>
      <c r="G1272" s="53">
        <v>0</v>
      </c>
      <c r="H1272" s="54">
        <v>0</v>
      </c>
      <c r="I1272" s="55" t="e">
        <f>+(F1272-E1272)*#REF!</f>
        <v>#REF!</v>
      </c>
      <c r="J1272" s="55">
        <v>0</v>
      </c>
      <c r="K1272" s="55" t="e">
        <f>(H1272-G1272)*#REF!</f>
        <v>#REF!</v>
      </c>
      <c r="L1272" s="55" t="e">
        <f t="shared" si="36"/>
        <v>#REF!</v>
      </c>
    </row>
    <row r="1273" spans="1:12" ht="11.25" customHeight="1">
      <c r="A1273" s="51">
        <v>42544</v>
      </c>
      <c r="B1273" s="52" t="s">
        <v>56</v>
      </c>
      <c r="C1273" s="52" t="s">
        <v>474</v>
      </c>
      <c r="D1273" s="52">
        <v>220</v>
      </c>
      <c r="E1273" s="53">
        <v>17</v>
      </c>
      <c r="F1273" s="53">
        <v>18</v>
      </c>
      <c r="G1273" s="53">
        <v>0</v>
      </c>
      <c r="H1273" s="54">
        <v>0</v>
      </c>
      <c r="I1273" s="55" t="e">
        <f>+(F1273-E1273)*#REF!</f>
        <v>#REF!</v>
      </c>
      <c r="J1273" s="55">
        <v>0</v>
      </c>
      <c r="K1273" s="55" t="e">
        <f>(H1273-G1273)*#REF!</f>
        <v>#REF!</v>
      </c>
      <c r="L1273" s="55" t="e">
        <f t="shared" si="36"/>
        <v>#REF!</v>
      </c>
    </row>
    <row r="1274" spans="1:12" ht="11.25" customHeight="1">
      <c r="A1274" s="51">
        <v>42544</v>
      </c>
      <c r="B1274" s="52" t="s">
        <v>513</v>
      </c>
      <c r="C1274" s="52" t="s">
        <v>474</v>
      </c>
      <c r="D1274" s="52">
        <v>600</v>
      </c>
      <c r="E1274" s="53">
        <v>16</v>
      </c>
      <c r="F1274" s="53">
        <v>10</v>
      </c>
      <c r="G1274" s="53">
        <v>0</v>
      </c>
      <c r="H1274" s="54">
        <v>0</v>
      </c>
      <c r="I1274" s="66" t="e">
        <f>+(F1274-E1274)*#REF!</f>
        <v>#REF!</v>
      </c>
      <c r="J1274" s="55">
        <v>0</v>
      </c>
      <c r="K1274" s="55" t="e">
        <f>(H1274-G1274)*#REF!</f>
        <v>#REF!</v>
      </c>
      <c r="L1274" s="66" t="e">
        <f t="shared" si="36"/>
        <v>#REF!</v>
      </c>
    </row>
    <row r="1275" spans="1:12" ht="11.25" customHeight="1">
      <c r="A1275" s="51">
        <v>42543</v>
      </c>
      <c r="B1275" s="52" t="s">
        <v>501</v>
      </c>
      <c r="C1275" s="52" t="s">
        <v>474</v>
      </c>
      <c r="D1275" s="52">
        <v>102.5</v>
      </c>
      <c r="E1275" s="53">
        <v>3.15</v>
      </c>
      <c r="F1275" s="53">
        <v>3.45</v>
      </c>
      <c r="G1275" s="53">
        <v>3.75</v>
      </c>
      <c r="H1275" s="54">
        <v>4.05</v>
      </c>
      <c r="I1275" s="55" t="e">
        <f>+(F1275-E1275)*#REF!</f>
        <v>#REF!</v>
      </c>
      <c r="J1275" s="55" t="e">
        <f>(G1275-F1275)*#REF!</f>
        <v>#REF!</v>
      </c>
      <c r="K1275" s="55" t="e">
        <f>(H1275-G1275)*#REF!</f>
        <v>#REF!</v>
      </c>
      <c r="L1275" s="55" t="e">
        <f t="shared" si="36"/>
        <v>#REF!</v>
      </c>
    </row>
    <row r="1276" spans="1:12" ht="11.25" customHeight="1">
      <c r="A1276" s="51">
        <v>42543</v>
      </c>
      <c r="B1276" s="52" t="s">
        <v>21</v>
      </c>
      <c r="C1276" s="52" t="s">
        <v>474</v>
      </c>
      <c r="D1276" s="52">
        <v>130</v>
      </c>
      <c r="E1276" s="53">
        <v>10.5</v>
      </c>
      <c r="F1276" s="53">
        <v>10.9</v>
      </c>
      <c r="G1276" s="53">
        <v>11.3</v>
      </c>
      <c r="H1276" s="54">
        <v>11.7</v>
      </c>
      <c r="I1276" s="55" t="e">
        <f>+(F1276-E1276)*#REF!</f>
        <v>#REF!</v>
      </c>
      <c r="J1276" s="55" t="e">
        <f>(G1276-F1276)*#REF!</f>
        <v>#REF!</v>
      </c>
      <c r="K1276" s="55" t="e">
        <f>(H1276-G1276)*#REF!</f>
        <v>#REF!</v>
      </c>
      <c r="L1276" s="55" t="e">
        <f t="shared" si="36"/>
        <v>#REF!</v>
      </c>
    </row>
    <row r="1277" spans="1:12" ht="11.25" customHeight="1">
      <c r="A1277" s="51">
        <v>42543</v>
      </c>
      <c r="B1277" s="52" t="s">
        <v>35</v>
      </c>
      <c r="C1277" s="52" t="s">
        <v>474</v>
      </c>
      <c r="D1277" s="52">
        <v>100</v>
      </c>
      <c r="E1277" s="53">
        <v>8.6</v>
      </c>
      <c r="F1277" s="53">
        <v>8.9499999999999993</v>
      </c>
      <c r="G1277" s="53">
        <v>9.3000000000000007</v>
      </c>
      <c r="H1277" s="54">
        <v>0</v>
      </c>
      <c r="I1277" s="54" t="e">
        <f>+(F1277-E1277)*#REF!</f>
        <v>#REF!</v>
      </c>
      <c r="J1277" s="54" t="e">
        <f>(G1277-F1277)*#REF!</f>
        <v>#REF!</v>
      </c>
      <c r="K1277" s="54">
        <v>0</v>
      </c>
      <c r="L1277" s="54" t="e">
        <f t="shared" si="36"/>
        <v>#REF!</v>
      </c>
    </row>
    <row r="1278" spans="1:12" ht="11.25" customHeight="1">
      <c r="A1278" s="51">
        <v>42543</v>
      </c>
      <c r="B1278" s="52" t="s">
        <v>63</v>
      </c>
      <c r="C1278" s="52" t="s">
        <v>474</v>
      </c>
      <c r="D1278" s="52">
        <v>340</v>
      </c>
      <c r="E1278" s="53">
        <v>14.8</v>
      </c>
      <c r="F1278" s="53">
        <v>15.8</v>
      </c>
      <c r="G1278" s="53">
        <v>16.8</v>
      </c>
      <c r="H1278" s="54">
        <v>0</v>
      </c>
      <c r="I1278" s="54" t="e">
        <f>+(F1278-E1278)*#REF!</f>
        <v>#REF!</v>
      </c>
      <c r="J1278" s="54" t="e">
        <f>(G1278-F1278)*#REF!</f>
        <v>#REF!</v>
      </c>
      <c r="K1278" s="54">
        <v>0</v>
      </c>
      <c r="L1278" s="54" t="e">
        <f t="shared" si="36"/>
        <v>#REF!</v>
      </c>
    </row>
    <row r="1279" spans="1:12" ht="11.25" customHeight="1">
      <c r="A1279" s="51">
        <v>42543</v>
      </c>
      <c r="B1279" s="52" t="s">
        <v>308</v>
      </c>
      <c r="C1279" s="52" t="s">
        <v>474</v>
      </c>
      <c r="D1279" s="52">
        <v>210</v>
      </c>
      <c r="E1279" s="53">
        <v>9.8000000000000007</v>
      </c>
      <c r="F1279" s="53">
        <v>9.8000000000000007</v>
      </c>
      <c r="G1279" s="53">
        <v>0</v>
      </c>
      <c r="H1279" s="54">
        <v>0</v>
      </c>
      <c r="I1279" s="55" t="e">
        <f>+(F1279-E1279)*#REF!</f>
        <v>#REF!</v>
      </c>
      <c r="J1279" s="55">
        <v>0</v>
      </c>
      <c r="K1279" s="55" t="e">
        <f>(H1279-G1279)*#REF!</f>
        <v>#REF!</v>
      </c>
      <c r="L1279" s="55" t="e">
        <f t="shared" si="36"/>
        <v>#REF!</v>
      </c>
    </row>
    <row r="1280" spans="1:12" ht="11.25" customHeight="1">
      <c r="A1280" s="51">
        <v>42542</v>
      </c>
      <c r="B1280" s="52" t="s">
        <v>514</v>
      </c>
      <c r="C1280" s="52" t="s">
        <v>474</v>
      </c>
      <c r="D1280" s="52">
        <v>190</v>
      </c>
      <c r="E1280" s="53">
        <v>8.85</v>
      </c>
      <c r="F1280" s="53">
        <v>9.35</v>
      </c>
      <c r="G1280" s="53">
        <v>9.85</v>
      </c>
      <c r="H1280" s="54">
        <v>0</v>
      </c>
      <c r="I1280" s="54" t="e">
        <f>+(F1280-E1280)*#REF!</f>
        <v>#REF!</v>
      </c>
      <c r="J1280" s="54" t="e">
        <f>(G1280-F1280)*#REF!</f>
        <v>#REF!</v>
      </c>
      <c r="K1280" s="54">
        <v>0</v>
      </c>
      <c r="L1280" s="54" t="e">
        <f t="shared" si="36"/>
        <v>#REF!</v>
      </c>
    </row>
    <row r="1281" spans="1:12" ht="11.25" customHeight="1">
      <c r="A1281" s="51">
        <v>42542</v>
      </c>
      <c r="B1281" s="52" t="s">
        <v>515</v>
      </c>
      <c r="C1281" s="52" t="s">
        <v>474</v>
      </c>
      <c r="D1281" s="52">
        <v>200</v>
      </c>
      <c r="E1281" s="53">
        <v>14</v>
      </c>
      <c r="F1281" s="53">
        <v>15</v>
      </c>
      <c r="G1281" s="53">
        <v>16</v>
      </c>
      <c r="H1281" s="53">
        <v>0</v>
      </c>
      <c r="I1281" s="54" t="e">
        <f>+(F1281-E1281)*#REF!</f>
        <v>#REF!</v>
      </c>
      <c r="J1281" s="54" t="e">
        <f>(G1281-F1281)*#REF!</f>
        <v>#REF!</v>
      </c>
      <c r="K1281" s="54">
        <v>0</v>
      </c>
      <c r="L1281" s="54" t="e">
        <f t="shared" si="36"/>
        <v>#REF!</v>
      </c>
    </row>
    <row r="1282" spans="1:12" ht="11.25" customHeight="1">
      <c r="A1282" s="51">
        <v>42542</v>
      </c>
      <c r="B1282" s="52" t="s">
        <v>443</v>
      </c>
      <c r="C1282" s="52" t="s">
        <v>474</v>
      </c>
      <c r="D1282" s="52">
        <v>100</v>
      </c>
      <c r="E1282" s="53">
        <v>3.5</v>
      </c>
      <c r="F1282" s="53">
        <v>3.8</v>
      </c>
      <c r="G1282" s="53">
        <v>0</v>
      </c>
      <c r="H1282" s="53">
        <v>0</v>
      </c>
      <c r="I1282" s="55" t="e">
        <f>+(F1282-E1282)*#REF!</f>
        <v>#REF!</v>
      </c>
      <c r="J1282" s="55">
        <v>0</v>
      </c>
      <c r="K1282" s="55" t="e">
        <f>(H1282-G1282)*#REF!</f>
        <v>#REF!</v>
      </c>
      <c r="L1282" s="55" t="e">
        <f t="shared" si="36"/>
        <v>#REF!</v>
      </c>
    </row>
    <row r="1283" spans="1:12" ht="11.25" customHeight="1">
      <c r="A1283" s="51">
        <v>42542</v>
      </c>
      <c r="B1283" s="52" t="s">
        <v>155</v>
      </c>
      <c r="C1283" s="52" t="s">
        <v>474</v>
      </c>
      <c r="D1283" s="52">
        <v>160</v>
      </c>
      <c r="E1283" s="53">
        <v>10.1</v>
      </c>
      <c r="F1283" s="53">
        <v>10.7</v>
      </c>
      <c r="G1283" s="53">
        <v>0</v>
      </c>
      <c r="H1283" s="53">
        <v>0</v>
      </c>
      <c r="I1283" s="55" t="e">
        <f>+(F1283-E1283)*#REF!</f>
        <v>#REF!</v>
      </c>
      <c r="J1283" s="55">
        <v>0</v>
      </c>
      <c r="K1283" s="55" t="e">
        <f>(H1283-G1283)*#REF!</f>
        <v>#REF!</v>
      </c>
      <c r="L1283" s="55" t="e">
        <f t="shared" si="36"/>
        <v>#REF!</v>
      </c>
    </row>
    <row r="1284" spans="1:12" ht="11.25" customHeight="1">
      <c r="A1284" s="51">
        <v>42542</v>
      </c>
      <c r="B1284" s="52" t="s">
        <v>284</v>
      </c>
      <c r="C1284" s="52" t="s">
        <v>474</v>
      </c>
      <c r="D1284" s="52">
        <v>620</v>
      </c>
      <c r="E1284" s="53">
        <v>23</v>
      </c>
      <c r="F1284" s="53">
        <v>17</v>
      </c>
      <c r="G1284" s="53">
        <v>0</v>
      </c>
      <c r="H1284" s="53">
        <v>0</v>
      </c>
      <c r="I1284" s="66" t="e">
        <f>+(F1284-E1284)*#REF!</f>
        <v>#REF!</v>
      </c>
      <c r="J1284" s="55">
        <v>0</v>
      </c>
      <c r="K1284" s="55" t="e">
        <f>(H1284-G1284)*#REF!</f>
        <v>#REF!</v>
      </c>
      <c r="L1284" s="66" t="e">
        <f t="shared" si="36"/>
        <v>#REF!</v>
      </c>
    </row>
    <row r="1285" spans="1:12" ht="11.25" customHeight="1">
      <c r="A1285" s="51">
        <v>42542</v>
      </c>
      <c r="B1285" s="52" t="s">
        <v>438</v>
      </c>
      <c r="C1285" s="52" t="s">
        <v>474</v>
      </c>
      <c r="D1285" s="52">
        <v>650</v>
      </c>
      <c r="E1285" s="53">
        <v>32</v>
      </c>
      <c r="F1285" s="53">
        <v>24</v>
      </c>
      <c r="G1285" s="53">
        <v>0</v>
      </c>
      <c r="H1285" s="53">
        <v>0</v>
      </c>
      <c r="I1285" s="66" t="e">
        <f>+(F1285-E1285)*#REF!</f>
        <v>#REF!</v>
      </c>
      <c r="J1285" s="55">
        <v>0</v>
      </c>
      <c r="K1285" s="55" t="e">
        <f>(H1285-G1285)*#REF!</f>
        <v>#REF!</v>
      </c>
      <c r="L1285" s="66" t="e">
        <f t="shared" si="36"/>
        <v>#REF!</v>
      </c>
    </row>
    <row r="1286" spans="1:12" ht="11.25" customHeight="1">
      <c r="A1286" s="51">
        <v>42541</v>
      </c>
      <c r="B1286" s="52" t="s">
        <v>496</v>
      </c>
      <c r="C1286" s="52" t="s">
        <v>474</v>
      </c>
      <c r="D1286" s="52">
        <v>130</v>
      </c>
      <c r="E1286" s="53">
        <v>7.8</v>
      </c>
      <c r="F1286" s="53">
        <v>8.1999999999999993</v>
      </c>
      <c r="G1286" s="53">
        <v>8.6</v>
      </c>
      <c r="H1286" s="53">
        <v>9</v>
      </c>
      <c r="I1286" s="55" t="e">
        <f>+(F1286-E1286)*#REF!</f>
        <v>#REF!</v>
      </c>
      <c r="J1286" s="55" t="e">
        <f>(G1286-F1286)*#REF!</f>
        <v>#REF!</v>
      </c>
      <c r="K1286" s="55" t="e">
        <f>(H1286-G1286)*#REF!</f>
        <v>#REF!</v>
      </c>
      <c r="L1286" s="55" t="e">
        <f t="shared" si="36"/>
        <v>#REF!</v>
      </c>
    </row>
    <row r="1287" spans="1:12" ht="11.25" customHeight="1">
      <c r="A1287" s="51">
        <v>42541</v>
      </c>
      <c r="B1287" s="52" t="s">
        <v>142</v>
      </c>
      <c r="C1287" s="52" t="s">
        <v>474</v>
      </c>
      <c r="D1287" s="52">
        <v>80</v>
      </c>
      <c r="E1287" s="53">
        <v>5.6</v>
      </c>
      <c r="F1287" s="53">
        <v>5.95</v>
      </c>
      <c r="G1287" s="53">
        <v>6.3</v>
      </c>
      <c r="H1287" s="53">
        <v>6.65</v>
      </c>
      <c r="I1287" s="55" t="e">
        <f>+(F1287-E1287)*#REF!</f>
        <v>#REF!</v>
      </c>
      <c r="J1287" s="55" t="e">
        <f>(G1287-F1287)*#REF!</f>
        <v>#REF!</v>
      </c>
      <c r="K1287" s="55" t="e">
        <f>(H1287-G1287)*#REF!</f>
        <v>#REF!</v>
      </c>
      <c r="L1287" s="55" t="e">
        <f t="shared" si="36"/>
        <v>#REF!</v>
      </c>
    </row>
    <row r="1288" spans="1:12" ht="11.25" customHeight="1">
      <c r="A1288" s="51">
        <v>42541</v>
      </c>
      <c r="B1288" s="52" t="s">
        <v>488</v>
      </c>
      <c r="C1288" s="52" t="s">
        <v>474</v>
      </c>
      <c r="D1288" s="52">
        <v>75</v>
      </c>
      <c r="E1288" s="53">
        <v>3.95</v>
      </c>
      <c r="F1288" s="53">
        <v>4.2</v>
      </c>
      <c r="G1288" s="53">
        <v>0</v>
      </c>
      <c r="H1288" s="53">
        <v>0</v>
      </c>
      <c r="I1288" s="55" t="e">
        <f>+(F1288-E1288)*#REF!</f>
        <v>#REF!</v>
      </c>
      <c r="J1288" s="55">
        <v>0</v>
      </c>
      <c r="K1288" s="55" t="e">
        <f>(H1288-G1288)*#REF!</f>
        <v>#REF!</v>
      </c>
      <c r="L1288" s="55" t="e">
        <f t="shared" si="36"/>
        <v>#REF!</v>
      </c>
    </row>
    <row r="1289" spans="1:12" ht="11.25" customHeight="1">
      <c r="A1289" s="51">
        <v>42541</v>
      </c>
      <c r="B1289" s="52" t="s">
        <v>496</v>
      </c>
      <c r="C1289" s="52" t="s">
        <v>474</v>
      </c>
      <c r="D1289" s="52">
        <v>130</v>
      </c>
      <c r="E1289" s="53">
        <v>11.6</v>
      </c>
      <c r="F1289" s="53">
        <v>12</v>
      </c>
      <c r="G1289" s="53">
        <v>0</v>
      </c>
      <c r="H1289" s="53">
        <v>0</v>
      </c>
      <c r="I1289" s="55" t="e">
        <f>+(F1289-E1289)*#REF!</f>
        <v>#REF!</v>
      </c>
      <c r="J1289" s="55">
        <v>0</v>
      </c>
      <c r="K1289" s="55" t="e">
        <f>(H1289-G1289)*#REF!</f>
        <v>#REF!</v>
      </c>
      <c r="L1289" s="55" t="e">
        <f t="shared" si="36"/>
        <v>#REF!</v>
      </c>
    </row>
    <row r="1290" spans="1:12" ht="11.25" customHeight="1">
      <c r="A1290" s="51">
        <v>42541</v>
      </c>
      <c r="B1290" s="52" t="s">
        <v>74</v>
      </c>
      <c r="C1290" s="52" t="s">
        <v>474</v>
      </c>
      <c r="D1290" s="52">
        <v>90</v>
      </c>
      <c r="E1290" s="53">
        <v>7.25</v>
      </c>
      <c r="F1290" s="53">
        <v>7.7</v>
      </c>
      <c r="G1290" s="53">
        <v>0</v>
      </c>
      <c r="H1290" s="53">
        <v>0</v>
      </c>
      <c r="I1290" s="55" t="e">
        <f>+(F1290-E1290)*#REF!</f>
        <v>#REF!</v>
      </c>
      <c r="J1290" s="55">
        <v>0</v>
      </c>
      <c r="K1290" s="55" t="e">
        <f>(H1290-G1290)*#REF!</f>
        <v>#REF!</v>
      </c>
      <c r="L1290" s="55" t="e">
        <f t="shared" si="36"/>
        <v>#REF!</v>
      </c>
    </row>
    <row r="1291" spans="1:12" ht="11.25" customHeight="1">
      <c r="A1291" s="51">
        <v>42541</v>
      </c>
      <c r="B1291" s="52" t="s">
        <v>35</v>
      </c>
      <c r="C1291" s="52" t="s">
        <v>474</v>
      </c>
      <c r="D1291" s="52">
        <v>100</v>
      </c>
      <c r="E1291" s="53">
        <v>7</v>
      </c>
      <c r="F1291" s="53">
        <v>6.1</v>
      </c>
      <c r="G1291" s="53">
        <v>0</v>
      </c>
      <c r="H1291" s="53">
        <v>0</v>
      </c>
      <c r="I1291" s="66" t="e">
        <f>+(F1291-E1291)*#REF!</f>
        <v>#REF!</v>
      </c>
      <c r="J1291" s="55">
        <v>0</v>
      </c>
      <c r="K1291" s="55" t="e">
        <f>(H1291-G1291)*#REF!</f>
        <v>#REF!</v>
      </c>
      <c r="L1291" s="66" t="e">
        <f t="shared" si="36"/>
        <v>#REF!</v>
      </c>
    </row>
    <row r="1292" spans="1:12" ht="11.25" customHeight="1">
      <c r="A1292" s="51">
        <v>42538</v>
      </c>
      <c r="B1292" s="52" t="s">
        <v>318</v>
      </c>
      <c r="C1292" s="52" t="s">
        <v>474</v>
      </c>
      <c r="D1292" s="52">
        <v>95</v>
      </c>
      <c r="E1292" s="53">
        <v>5</v>
      </c>
      <c r="F1292" s="53">
        <v>5.25</v>
      </c>
      <c r="G1292" s="53">
        <v>5.5</v>
      </c>
      <c r="H1292" s="53">
        <v>5.75</v>
      </c>
      <c r="I1292" s="55" t="e">
        <f>+(F1292-E1292)*#REF!</f>
        <v>#REF!</v>
      </c>
      <c r="J1292" s="55" t="e">
        <f>(G1292-F1292)*#REF!</f>
        <v>#REF!</v>
      </c>
      <c r="K1292" s="55" t="e">
        <f>(H1292-G1292)*#REF!</f>
        <v>#REF!</v>
      </c>
      <c r="L1292" s="55" t="e">
        <f t="shared" si="36"/>
        <v>#REF!</v>
      </c>
    </row>
    <row r="1293" spans="1:12" ht="11.25" customHeight="1">
      <c r="A1293" s="51">
        <v>42538</v>
      </c>
      <c r="B1293" s="52" t="s">
        <v>35</v>
      </c>
      <c r="C1293" s="52" t="s">
        <v>474</v>
      </c>
      <c r="D1293" s="52">
        <v>95</v>
      </c>
      <c r="E1293" s="53">
        <v>5.9</v>
      </c>
      <c r="F1293" s="53">
        <v>6.25</v>
      </c>
      <c r="G1293" s="53">
        <v>6.6</v>
      </c>
      <c r="H1293" s="53">
        <v>6.95</v>
      </c>
      <c r="I1293" s="55" t="e">
        <f>+(F1293-E1293)*#REF!</f>
        <v>#REF!</v>
      </c>
      <c r="J1293" s="55" t="e">
        <f>(G1293-F1293)*#REF!</f>
        <v>#REF!</v>
      </c>
      <c r="K1293" s="55" t="e">
        <f>(H1293-G1293)*#REF!</f>
        <v>#REF!</v>
      </c>
      <c r="L1293" s="55" t="e">
        <f t="shared" si="36"/>
        <v>#REF!</v>
      </c>
    </row>
    <row r="1294" spans="1:12" ht="11.25" customHeight="1">
      <c r="A1294" s="51">
        <v>42538</v>
      </c>
      <c r="B1294" s="52" t="s">
        <v>21</v>
      </c>
      <c r="C1294" s="52" t="s">
        <v>474</v>
      </c>
      <c r="D1294" s="52">
        <v>130</v>
      </c>
      <c r="E1294" s="53">
        <v>7</v>
      </c>
      <c r="F1294" s="53">
        <v>7.4</v>
      </c>
      <c r="G1294" s="53">
        <v>7.8</v>
      </c>
      <c r="H1294" s="53">
        <v>8.1999999999999993</v>
      </c>
      <c r="I1294" s="55" t="e">
        <f>+(F1294-E1294)*#REF!</f>
        <v>#REF!</v>
      </c>
      <c r="J1294" s="55" t="e">
        <f>(G1294-F1294)*#REF!</f>
        <v>#REF!</v>
      </c>
      <c r="K1294" s="55" t="e">
        <f>(H1294-G1294)*#REF!</f>
        <v>#REF!</v>
      </c>
      <c r="L1294" s="55" t="e">
        <f t="shared" si="36"/>
        <v>#REF!</v>
      </c>
    </row>
    <row r="1295" spans="1:12" ht="11.25" customHeight="1">
      <c r="A1295" s="51">
        <v>42538</v>
      </c>
      <c r="B1295" s="52" t="s">
        <v>142</v>
      </c>
      <c r="C1295" s="52" t="s">
        <v>474</v>
      </c>
      <c r="D1295" s="52">
        <v>80</v>
      </c>
      <c r="E1295" s="53">
        <v>6.5</v>
      </c>
      <c r="F1295" s="53">
        <v>5.8</v>
      </c>
      <c r="G1295" s="53">
        <v>0</v>
      </c>
      <c r="H1295" s="53">
        <v>0</v>
      </c>
      <c r="I1295" s="66" t="e">
        <f>+(F1295-E1295)*#REF!</f>
        <v>#REF!</v>
      </c>
      <c r="J1295" s="55">
        <v>0</v>
      </c>
      <c r="K1295" s="55" t="e">
        <f>(H1295-G1295)*#REF!</f>
        <v>#REF!</v>
      </c>
      <c r="L1295" s="66" t="e">
        <f t="shared" si="36"/>
        <v>#REF!</v>
      </c>
    </row>
    <row r="1296" spans="1:12" ht="11.25" customHeight="1">
      <c r="A1296" s="51">
        <v>42537</v>
      </c>
      <c r="B1296" s="52" t="s">
        <v>501</v>
      </c>
      <c r="C1296" s="52" t="s">
        <v>474</v>
      </c>
      <c r="D1296" s="52">
        <v>105</v>
      </c>
      <c r="E1296" s="53">
        <v>4.8499999999999996</v>
      </c>
      <c r="F1296" s="53">
        <v>5.15</v>
      </c>
      <c r="G1296" s="53">
        <v>5.45</v>
      </c>
      <c r="H1296" s="53">
        <v>5.75</v>
      </c>
      <c r="I1296" s="55" t="e">
        <f>+(F1296-E1296)*#REF!</f>
        <v>#REF!</v>
      </c>
      <c r="J1296" s="55" t="e">
        <f>(G1296-F1296)*#REF!</f>
        <v>#REF!</v>
      </c>
      <c r="K1296" s="55" t="e">
        <f>(H1296-G1296)*#REF!</f>
        <v>#REF!</v>
      </c>
      <c r="L1296" s="55" t="e">
        <f t="shared" si="36"/>
        <v>#REF!</v>
      </c>
    </row>
    <row r="1297" spans="1:12" ht="11.25" customHeight="1">
      <c r="A1297" s="51">
        <v>42537</v>
      </c>
      <c r="B1297" s="52" t="s">
        <v>34</v>
      </c>
      <c r="C1297" s="52" t="s">
        <v>474</v>
      </c>
      <c r="D1297" s="52">
        <v>100</v>
      </c>
      <c r="E1297" s="53">
        <v>6.2</v>
      </c>
      <c r="F1297" s="53">
        <v>6.55</v>
      </c>
      <c r="G1297" s="53">
        <v>6.9</v>
      </c>
      <c r="H1297" s="53">
        <v>7.25</v>
      </c>
      <c r="I1297" s="55" t="e">
        <f>+(F1297-E1297)*#REF!</f>
        <v>#REF!</v>
      </c>
      <c r="J1297" s="55" t="e">
        <f>(G1297-F1297)*#REF!</f>
        <v>#REF!</v>
      </c>
      <c r="K1297" s="55" t="e">
        <f>(H1297-G1297)*#REF!</f>
        <v>#REF!</v>
      </c>
      <c r="L1297" s="55" t="e">
        <f t="shared" si="36"/>
        <v>#REF!</v>
      </c>
    </row>
    <row r="1298" spans="1:12" ht="11.25" customHeight="1">
      <c r="A1298" s="51">
        <v>42537</v>
      </c>
      <c r="B1298" s="52" t="s">
        <v>446</v>
      </c>
      <c r="C1298" s="52" t="s">
        <v>474</v>
      </c>
      <c r="D1298" s="52">
        <v>110</v>
      </c>
      <c r="E1298" s="53">
        <v>11.75</v>
      </c>
      <c r="F1298" s="53">
        <v>12.25</v>
      </c>
      <c r="G1298" s="53">
        <v>12.75</v>
      </c>
      <c r="H1298" s="53">
        <v>0</v>
      </c>
      <c r="I1298" s="54" t="e">
        <f>+(F1298-E1298)*#REF!</f>
        <v>#REF!</v>
      </c>
      <c r="J1298" s="54" t="e">
        <f>(G1298-F1298)*#REF!</f>
        <v>#REF!</v>
      </c>
      <c r="K1298" s="54">
        <v>0</v>
      </c>
      <c r="L1298" s="54" t="e">
        <f t="shared" si="36"/>
        <v>#REF!</v>
      </c>
    </row>
    <row r="1299" spans="1:12" ht="11.25" customHeight="1">
      <c r="A1299" s="51">
        <v>42537</v>
      </c>
      <c r="B1299" s="52" t="s">
        <v>74</v>
      </c>
      <c r="C1299" s="52" t="s">
        <v>474</v>
      </c>
      <c r="D1299" s="52">
        <v>85</v>
      </c>
      <c r="E1299" s="53">
        <v>6.85</v>
      </c>
      <c r="F1299" s="53">
        <v>7.35</v>
      </c>
      <c r="G1299" s="53">
        <v>7.85</v>
      </c>
      <c r="H1299" s="53">
        <v>0</v>
      </c>
      <c r="I1299" s="54" t="e">
        <f>+(F1299-E1299)*#REF!</f>
        <v>#REF!</v>
      </c>
      <c r="J1299" s="54" t="e">
        <f>(G1299-F1299)*#REF!</f>
        <v>#REF!</v>
      </c>
      <c r="K1299" s="54">
        <v>0</v>
      </c>
      <c r="L1299" s="54" t="e">
        <f t="shared" si="36"/>
        <v>#REF!</v>
      </c>
    </row>
    <row r="1300" spans="1:12" ht="11.25" customHeight="1">
      <c r="A1300" s="51">
        <v>42537</v>
      </c>
      <c r="B1300" s="52" t="s">
        <v>35</v>
      </c>
      <c r="C1300" s="52" t="s">
        <v>474</v>
      </c>
      <c r="D1300" s="52">
        <v>95</v>
      </c>
      <c r="E1300" s="53">
        <v>5.15</v>
      </c>
      <c r="F1300" s="53">
        <v>5.5</v>
      </c>
      <c r="G1300" s="53">
        <v>0</v>
      </c>
      <c r="H1300" s="53">
        <v>0</v>
      </c>
      <c r="I1300" s="55" t="e">
        <f>+(F1300-E1300)*#REF!</f>
        <v>#REF!</v>
      </c>
      <c r="J1300" s="55">
        <v>0</v>
      </c>
      <c r="K1300" s="55" t="e">
        <f>(H1300-G1300)*#REF!</f>
        <v>#REF!</v>
      </c>
      <c r="L1300" s="55" t="e">
        <f t="shared" si="36"/>
        <v>#REF!</v>
      </c>
    </row>
    <row r="1301" spans="1:12" ht="11.25" customHeight="1">
      <c r="A1301" s="51">
        <v>42536</v>
      </c>
      <c r="B1301" s="52" t="s">
        <v>488</v>
      </c>
      <c r="C1301" s="52" t="s">
        <v>474</v>
      </c>
      <c r="D1301" s="52">
        <v>75</v>
      </c>
      <c r="E1301" s="53">
        <v>3.1</v>
      </c>
      <c r="F1301" s="53">
        <v>3.35</v>
      </c>
      <c r="G1301" s="53">
        <v>3.6</v>
      </c>
      <c r="H1301" s="53">
        <v>0</v>
      </c>
      <c r="I1301" s="54" t="e">
        <f>+(F1301-E1301)*#REF!</f>
        <v>#REF!</v>
      </c>
      <c r="J1301" s="54" t="e">
        <f>(G1301-F1301)*#REF!</f>
        <v>#REF!</v>
      </c>
      <c r="K1301" s="54">
        <v>0</v>
      </c>
      <c r="L1301" s="54" t="e">
        <f t="shared" si="36"/>
        <v>#REF!</v>
      </c>
    </row>
    <row r="1302" spans="1:12" ht="11.25" customHeight="1">
      <c r="A1302" s="51">
        <v>42536</v>
      </c>
      <c r="B1302" s="52" t="s">
        <v>11</v>
      </c>
      <c r="C1302" s="52" t="s">
        <v>474</v>
      </c>
      <c r="D1302" s="52">
        <v>65</v>
      </c>
      <c r="E1302" s="53">
        <v>6.6</v>
      </c>
      <c r="F1302" s="53">
        <v>6.85</v>
      </c>
      <c r="G1302" s="53">
        <v>7.1</v>
      </c>
      <c r="H1302" s="53">
        <v>0</v>
      </c>
      <c r="I1302" s="54" t="e">
        <f>+(F1302-E1302)*#REF!</f>
        <v>#REF!</v>
      </c>
      <c r="J1302" s="54" t="e">
        <f>(G1302-F1302)*#REF!</f>
        <v>#REF!</v>
      </c>
      <c r="K1302" s="54">
        <v>0</v>
      </c>
      <c r="L1302" s="54" t="e">
        <f t="shared" si="36"/>
        <v>#REF!</v>
      </c>
    </row>
    <row r="1303" spans="1:12" ht="11.25" customHeight="1">
      <c r="A1303" s="51">
        <v>42536</v>
      </c>
      <c r="B1303" s="52" t="s">
        <v>142</v>
      </c>
      <c r="C1303" s="52" t="s">
        <v>474</v>
      </c>
      <c r="D1303" s="52">
        <v>80</v>
      </c>
      <c r="E1303" s="53">
        <v>4.6500000000000004</v>
      </c>
      <c r="F1303" s="53">
        <v>4.95</v>
      </c>
      <c r="G1303" s="53">
        <v>5.25</v>
      </c>
      <c r="H1303" s="53">
        <v>0</v>
      </c>
      <c r="I1303" s="54" t="e">
        <f>+(F1303-E1303)*#REF!</f>
        <v>#REF!</v>
      </c>
      <c r="J1303" s="54" t="e">
        <f>(G1303-F1303)*#REF!</f>
        <v>#REF!</v>
      </c>
      <c r="K1303" s="54">
        <v>0</v>
      </c>
      <c r="L1303" s="54" t="e">
        <f t="shared" si="36"/>
        <v>#REF!</v>
      </c>
    </row>
    <row r="1304" spans="1:12" ht="11.25" customHeight="1">
      <c r="A1304" s="51">
        <v>42536</v>
      </c>
      <c r="B1304" s="52" t="s">
        <v>284</v>
      </c>
      <c r="C1304" s="52" t="s">
        <v>474</v>
      </c>
      <c r="D1304" s="52">
        <v>600</v>
      </c>
      <c r="E1304" s="53">
        <v>34.4</v>
      </c>
      <c r="F1304" s="53">
        <v>36.4</v>
      </c>
      <c r="G1304" s="53">
        <v>0</v>
      </c>
      <c r="H1304" s="53">
        <v>0</v>
      </c>
      <c r="I1304" s="55" t="e">
        <f>+(F1304-E1304)*#REF!</f>
        <v>#REF!</v>
      </c>
      <c r="J1304" s="55">
        <v>0</v>
      </c>
      <c r="K1304" s="55" t="e">
        <f>(H1304-G1304)*#REF!</f>
        <v>#REF!</v>
      </c>
      <c r="L1304" s="55" t="e">
        <f t="shared" si="36"/>
        <v>#REF!</v>
      </c>
    </row>
    <row r="1305" spans="1:12" ht="11.25" customHeight="1">
      <c r="A1305" s="51">
        <v>42536</v>
      </c>
      <c r="B1305" s="52" t="s">
        <v>12</v>
      </c>
      <c r="C1305" s="52" t="s">
        <v>474</v>
      </c>
      <c r="D1305" s="52">
        <v>1000</v>
      </c>
      <c r="E1305" s="53">
        <v>30.35</v>
      </c>
      <c r="F1305" s="53">
        <v>30.35</v>
      </c>
      <c r="G1305" s="53">
        <v>0</v>
      </c>
      <c r="H1305" s="53">
        <v>0</v>
      </c>
      <c r="I1305" s="55" t="e">
        <f>+(F1305-E1305)*#REF!</f>
        <v>#REF!</v>
      </c>
      <c r="J1305" s="55">
        <v>0</v>
      </c>
      <c r="K1305" s="55" t="e">
        <f>(H1305-G1305)*#REF!</f>
        <v>#REF!</v>
      </c>
      <c r="L1305" s="55" t="e">
        <f t="shared" si="36"/>
        <v>#REF!</v>
      </c>
    </row>
    <row r="1306" spans="1:12" ht="11.25" customHeight="1">
      <c r="A1306" s="51">
        <v>42535</v>
      </c>
      <c r="B1306" s="52" t="s">
        <v>284</v>
      </c>
      <c r="C1306" s="52" t="s">
        <v>474</v>
      </c>
      <c r="D1306" s="52">
        <v>580</v>
      </c>
      <c r="E1306" s="53">
        <v>22</v>
      </c>
      <c r="F1306" s="53">
        <v>24</v>
      </c>
      <c r="G1306" s="53">
        <v>26</v>
      </c>
      <c r="H1306" s="53">
        <v>28</v>
      </c>
      <c r="I1306" s="55" t="e">
        <f>+(F1306-E1306)*#REF!</f>
        <v>#REF!</v>
      </c>
      <c r="J1306" s="55" t="e">
        <f>(G1306-F1306)*#REF!</f>
        <v>#REF!</v>
      </c>
      <c r="K1306" s="55" t="e">
        <f>(H1306-G1306)*#REF!</f>
        <v>#REF!</v>
      </c>
      <c r="L1306" s="55" t="e">
        <f t="shared" si="36"/>
        <v>#REF!</v>
      </c>
    </row>
    <row r="1307" spans="1:12" ht="11.25" customHeight="1">
      <c r="A1307" s="51">
        <v>42535</v>
      </c>
      <c r="B1307" s="52" t="s">
        <v>11</v>
      </c>
      <c r="C1307" s="52" t="s">
        <v>474</v>
      </c>
      <c r="D1307" s="52">
        <v>65</v>
      </c>
      <c r="E1307" s="53">
        <v>5.4</v>
      </c>
      <c r="F1307" s="53">
        <v>5.65</v>
      </c>
      <c r="G1307" s="53">
        <v>5.9</v>
      </c>
      <c r="H1307" s="53">
        <v>0</v>
      </c>
      <c r="I1307" s="54" t="e">
        <f>+(F1307-E1307)*#REF!</f>
        <v>#REF!</v>
      </c>
      <c r="J1307" s="54" t="e">
        <f>(G1307-F1307)*#REF!</f>
        <v>#REF!</v>
      </c>
      <c r="K1307" s="54">
        <v>0</v>
      </c>
      <c r="L1307" s="54" t="e">
        <f t="shared" si="36"/>
        <v>#REF!</v>
      </c>
    </row>
    <row r="1308" spans="1:12" ht="11.25" customHeight="1">
      <c r="A1308" s="51">
        <v>42535</v>
      </c>
      <c r="B1308" s="52" t="s">
        <v>115</v>
      </c>
      <c r="C1308" s="52" t="s">
        <v>474</v>
      </c>
      <c r="D1308" s="52">
        <v>90</v>
      </c>
      <c r="E1308" s="53">
        <v>4.3499999999999996</v>
      </c>
      <c r="F1308" s="53">
        <v>5.05</v>
      </c>
      <c r="G1308" s="53">
        <v>0</v>
      </c>
      <c r="H1308" s="53">
        <v>0</v>
      </c>
      <c r="I1308" s="55" t="e">
        <f>+(F1308-E1308)*#REF!</f>
        <v>#REF!</v>
      </c>
      <c r="J1308" s="55">
        <v>0</v>
      </c>
      <c r="K1308" s="55" t="e">
        <f>(H1308-G1308)*#REF!</f>
        <v>#REF!</v>
      </c>
      <c r="L1308" s="55" t="e">
        <f t="shared" si="36"/>
        <v>#REF!</v>
      </c>
    </row>
    <row r="1309" spans="1:12" ht="11.25" customHeight="1">
      <c r="A1309" s="51">
        <v>42535</v>
      </c>
      <c r="B1309" s="52" t="s">
        <v>457</v>
      </c>
      <c r="C1309" s="52" t="s">
        <v>474</v>
      </c>
      <c r="D1309" s="52">
        <v>290</v>
      </c>
      <c r="E1309" s="53">
        <v>7.7</v>
      </c>
      <c r="F1309" s="53">
        <v>8.6999999999999993</v>
      </c>
      <c r="G1309" s="53">
        <v>0</v>
      </c>
      <c r="H1309" s="53">
        <v>0</v>
      </c>
      <c r="I1309" s="55" t="e">
        <f>+(F1309-E1309)*#REF!</f>
        <v>#REF!</v>
      </c>
      <c r="J1309" s="55">
        <v>0</v>
      </c>
      <c r="K1309" s="55" t="e">
        <f>(H1309-G1309)*#REF!</f>
        <v>#REF!</v>
      </c>
      <c r="L1309" s="55" t="e">
        <f t="shared" si="36"/>
        <v>#REF!</v>
      </c>
    </row>
    <row r="1310" spans="1:12" ht="11.25" customHeight="1">
      <c r="A1310" s="51">
        <v>42535</v>
      </c>
      <c r="B1310" s="52" t="s">
        <v>494</v>
      </c>
      <c r="C1310" s="52" t="s">
        <v>474</v>
      </c>
      <c r="D1310" s="52">
        <v>200</v>
      </c>
      <c r="E1310" s="53">
        <v>12.5</v>
      </c>
      <c r="F1310" s="53">
        <v>13.6</v>
      </c>
      <c r="G1310" s="53">
        <v>0</v>
      </c>
      <c r="H1310" s="53">
        <v>0</v>
      </c>
      <c r="I1310" s="55" t="e">
        <f>+(F1310-E1310)*#REF!</f>
        <v>#REF!</v>
      </c>
      <c r="J1310" s="55">
        <v>0</v>
      </c>
      <c r="K1310" s="55" t="e">
        <f>(H1310-G1310)*#REF!</f>
        <v>#REF!</v>
      </c>
      <c r="L1310" s="55" t="e">
        <f t="shared" si="36"/>
        <v>#REF!</v>
      </c>
    </row>
    <row r="1311" spans="1:12" ht="11.25" customHeight="1">
      <c r="A1311" s="51">
        <v>42534</v>
      </c>
      <c r="B1311" s="52" t="s">
        <v>516</v>
      </c>
      <c r="C1311" s="52" t="s">
        <v>474</v>
      </c>
      <c r="D1311" s="52">
        <v>65</v>
      </c>
      <c r="E1311" s="53">
        <v>4.5</v>
      </c>
      <c r="F1311" s="53">
        <v>4.8</v>
      </c>
      <c r="G1311" s="53">
        <v>5.0999999999999996</v>
      </c>
      <c r="H1311" s="53">
        <v>0</v>
      </c>
      <c r="I1311" s="54" t="e">
        <f>+(F1311-E1311)*#REF!</f>
        <v>#REF!</v>
      </c>
      <c r="J1311" s="54" t="e">
        <f>(G1311-F1311)*#REF!</f>
        <v>#REF!</v>
      </c>
      <c r="K1311" s="54">
        <v>0</v>
      </c>
      <c r="L1311" s="54" t="e">
        <f t="shared" si="36"/>
        <v>#REF!</v>
      </c>
    </row>
    <row r="1312" spans="1:12" ht="11.25" customHeight="1">
      <c r="A1312" s="51">
        <v>42534</v>
      </c>
      <c r="B1312" s="52" t="s">
        <v>206</v>
      </c>
      <c r="C1312" s="52" t="s">
        <v>474</v>
      </c>
      <c r="D1312" s="52">
        <v>250</v>
      </c>
      <c r="E1312" s="53">
        <v>12.8</v>
      </c>
      <c r="F1312" s="53">
        <v>14.05</v>
      </c>
      <c r="G1312" s="53">
        <v>0</v>
      </c>
      <c r="H1312" s="53">
        <v>0</v>
      </c>
      <c r="I1312" s="55" t="e">
        <f>+(F1312-E1312)*#REF!</f>
        <v>#REF!</v>
      </c>
      <c r="J1312" s="55">
        <v>0</v>
      </c>
      <c r="K1312" s="55" t="e">
        <f>(H1312-G1312)*#REF!</f>
        <v>#REF!</v>
      </c>
      <c r="L1312" s="55" t="e">
        <f t="shared" si="36"/>
        <v>#REF!</v>
      </c>
    </row>
    <row r="1313" spans="1:12" ht="11.25" customHeight="1">
      <c r="A1313" s="51">
        <v>42534</v>
      </c>
      <c r="B1313" s="52" t="s">
        <v>12</v>
      </c>
      <c r="C1313" s="52" t="s">
        <v>474</v>
      </c>
      <c r="D1313" s="52">
        <v>1000</v>
      </c>
      <c r="E1313" s="53">
        <v>27</v>
      </c>
      <c r="F1313" s="53">
        <v>30.5</v>
      </c>
      <c r="G1313" s="53">
        <v>0</v>
      </c>
      <c r="H1313" s="53">
        <v>0</v>
      </c>
      <c r="I1313" s="55" t="e">
        <f>+(F1313-E1313)*#REF!</f>
        <v>#REF!</v>
      </c>
      <c r="J1313" s="55">
        <v>0</v>
      </c>
      <c r="K1313" s="55" t="e">
        <f>(H1313-G1313)*#REF!</f>
        <v>#REF!</v>
      </c>
      <c r="L1313" s="55" t="e">
        <f t="shared" si="36"/>
        <v>#REF!</v>
      </c>
    </row>
    <row r="1314" spans="1:12" ht="11.25" customHeight="1">
      <c r="A1314" s="51">
        <v>42534</v>
      </c>
      <c r="B1314" s="52" t="s">
        <v>445</v>
      </c>
      <c r="C1314" s="52" t="s">
        <v>474</v>
      </c>
      <c r="D1314" s="52">
        <v>720</v>
      </c>
      <c r="E1314" s="53">
        <v>42.7</v>
      </c>
      <c r="F1314" s="53">
        <v>45.5</v>
      </c>
      <c r="G1314" s="53">
        <v>0</v>
      </c>
      <c r="H1314" s="53">
        <v>0</v>
      </c>
      <c r="I1314" s="55" t="e">
        <f>+(F1314-E1314)*#REF!</f>
        <v>#REF!</v>
      </c>
      <c r="J1314" s="55">
        <v>0</v>
      </c>
      <c r="K1314" s="55" t="e">
        <f>(H1314-G1314)*#REF!</f>
        <v>#REF!</v>
      </c>
      <c r="L1314" s="55" t="e">
        <f t="shared" si="36"/>
        <v>#REF!</v>
      </c>
    </row>
    <row r="1315" spans="1:12" ht="11.25" customHeight="1">
      <c r="A1315" s="51">
        <v>42534</v>
      </c>
      <c r="B1315" s="52" t="s">
        <v>443</v>
      </c>
      <c r="C1315" s="52" t="s">
        <v>474</v>
      </c>
      <c r="D1315" s="52">
        <v>100</v>
      </c>
      <c r="E1315" s="53">
        <v>6.5</v>
      </c>
      <c r="F1315" s="53">
        <v>6.5</v>
      </c>
      <c r="G1315" s="53">
        <v>0</v>
      </c>
      <c r="H1315" s="53">
        <v>0</v>
      </c>
      <c r="I1315" s="55" t="e">
        <f>+(F1315-E1315)*#REF!</f>
        <v>#REF!</v>
      </c>
      <c r="J1315" s="55">
        <v>0</v>
      </c>
      <c r="K1315" s="55" t="e">
        <f>(H1315-G1315)*#REF!</f>
        <v>#REF!</v>
      </c>
      <c r="L1315" s="55" t="e">
        <f t="shared" si="36"/>
        <v>#REF!</v>
      </c>
    </row>
    <row r="1316" spans="1:12" ht="11.25" customHeight="1">
      <c r="A1316" s="51">
        <v>42531</v>
      </c>
      <c r="B1316" s="52" t="s">
        <v>142</v>
      </c>
      <c r="C1316" s="52" t="s">
        <v>474</v>
      </c>
      <c r="D1316" s="52">
        <v>75</v>
      </c>
      <c r="E1316" s="53">
        <v>6.45</v>
      </c>
      <c r="F1316" s="53">
        <v>6.75</v>
      </c>
      <c r="G1316" s="53">
        <v>7.05</v>
      </c>
      <c r="H1316" s="53">
        <v>7.35</v>
      </c>
      <c r="I1316" s="55" t="e">
        <f>+(F1316-E1316)*#REF!</f>
        <v>#REF!</v>
      </c>
      <c r="J1316" s="55" t="e">
        <f>(G1316-F1316)*#REF!</f>
        <v>#REF!</v>
      </c>
      <c r="K1316" s="55" t="e">
        <f>(H1316-G1316)*#REF!</f>
        <v>#REF!</v>
      </c>
      <c r="L1316" s="55" t="e">
        <f t="shared" si="36"/>
        <v>#REF!</v>
      </c>
    </row>
    <row r="1317" spans="1:12" ht="11.25" customHeight="1">
      <c r="A1317" s="51">
        <v>42531</v>
      </c>
      <c r="B1317" s="52" t="s">
        <v>451</v>
      </c>
      <c r="C1317" s="52" t="s">
        <v>474</v>
      </c>
      <c r="D1317" s="52">
        <v>60</v>
      </c>
      <c r="E1317" s="53">
        <v>7</v>
      </c>
      <c r="F1317" s="53">
        <v>7.3</v>
      </c>
      <c r="G1317" s="53">
        <v>7.6</v>
      </c>
      <c r="H1317" s="53">
        <v>0</v>
      </c>
      <c r="I1317" s="55" t="e">
        <f>+(F1317-E1317)*#REF!</f>
        <v>#REF!</v>
      </c>
      <c r="J1317" s="55" t="e">
        <f>(G1317-F1317)*#REF!</f>
        <v>#REF!</v>
      </c>
      <c r="K1317" s="55">
        <v>0</v>
      </c>
      <c r="L1317" s="55" t="e">
        <f t="shared" si="36"/>
        <v>#REF!</v>
      </c>
    </row>
    <row r="1318" spans="1:12" ht="11.25" customHeight="1">
      <c r="A1318" s="51">
        <v>42531</v>
      </c>
      <c r="B1318" s="52" t="s">
        <v>142</v>
      </c>
      <c r="C1318" s="52" t="s">
        <v>474</v>
      </c>
      <c r="D1318" s="52">
        <v>75</v>
      </c>
      <c r="E1318" s="53">
        <v>9.35</v>
      </c>
      <c r="F1318" s="53">
        <v>9.65</v>
      </c>
      <c r="G1318" s="53">
        <v>0</v>
      </c>
      <c r="H1318" s="53">
        <v>0</v>
      </c>
      <c r="I1318" s="55" t="e">
        <f>+(F1318-E1318)*#REF!</f>
        <v>#REF!</v>
      </c>
      <c r="J1318" s="55">
        <v>0</v>
      </c>
      <c r="K1318" s="55" t="e">
        <f>(H1318-G1318)*#REF!</f>
        <v>#REF!</v>
      </c>
      <c r="L1318" s="55" t="e">
        <f t="shared" si="36"/>
        <v>#REF!</v>
      </c>
    </row>
    <row r="1319" spans="1:12" ht="11.25" customHeight="1">
      <c r="A1319" s="51">
        <v>42531</v>
      </c>
      <c r="B1319" s="52" t="s">
        <v>53</v>
      </c>
      <c r="C1319" s="52" t="s">
        <v>474</v>
      </c>
      <c r="D1319" s="52">
        <v>120</v>
      </c>
      <c r="E1319" s="53">
        <v>8</v>
      </c>
      <c r="F1319" s="53">
        <v>5</v>
      </c>
      <c r="G1319" s="53">
        <v>0</v>
      </c>
      <c r="H1319" s="53">
        <v>0</v>
      </c>
      <c r="I1319" s="66" t="e">
        <f>+(F1319-E1319)*#REF!</f>
        <v>#REF!</v>
      </c>
      <c r="J1319" s="55">
        <v>0</v>
      </c>
      <c r="K1319" s="55" t="e">
        <f>(H1319-G1319)*#REF!</f>
        <v>#REF!</v>
      </c>
      <c r="L1319" s="66" t="e">
        <f t="shared" si="36"/>
        <v>#REF!</v>
      </c>
    </row>
    <row r="1320" spans="1:12" ht="11.25" customHeight="1">
      <c r="A1320" s="51">
        <v>42530</v>
      </c>
      <c r="B1320" s="52" t="s">
        <v>60</v>
      </c>
      <c r="C1320" s="52" t="s">
        <v>474</v>
      </c>
      <c r="D1320" s="52">
        <v>130</v>
      </c>
      <c r="E1320" s="53">
        <v>8</v>
      </c>
      <c r="F1320" s="53">
        <v>8.5</v>
      </c>
      <c r="G1320" s="53">
        <v>9</v>
      </c>
      <c r="H1320" s="53">
        <v>9.5</v>
      </c>
      <c r="I1320" s="55" t="e">
        <f>+(F1320-E1320)*#REF!</f>
        <v>#REF!</v>
      </c>
      <c r="J1320" s="55" t="e">
        <f>(G1320-F1320)*#REF!</f>
        <v>#REF!</v>
      </c>
      <c r="K1320" s="55" t="e">
        <f>(H1320-G1320)*#REF!</f>
        <v>#REF!</v>
      </c>
      <c r="L1320" s="55" t="e">
        <f t="shared" si="36"/>
        <v>#REF!</v>
      </c>
    </row>
    <row r="1321" spans="1:12" ht="11.25" customHeight="1">
      <c r="A1321" s="51">
        <v>42530</v>
      </c>
      <c r="B1321" s="52" t="s">
        <v>448</v>
      </c>
      <c r="C1321" s="52" t="s">
        <v>474</v>
      </c>
      <c r="D1321" s="52">
        <v>400</v>
      </c>
      <c r="E1321" s="53">
        <v>19</v>
      </c>
      <c r="F1321" s="53">
        <v>20.3</v>
      </c>
      <c r="G1321" s="53">
        <v>21.6</v>
      </c>
      <c r="H1321" s="53">
        <v>22.9</v>
      </c>
      <c r="I1321" s="55" t="e">
        <f>+(F1321-E1321)*#REF!</f>
        <v>#REF!</v>
      </c>
      <c r="J1321" s="55" t="e">
        <f>(G1321-F1321)*#REF!</f>
        <v>#REF!</v>
      </c>
      <c r="K1321" s="55" t="e">
        <f>(H1321-G1321)*#REF!</f>
        <v>#REF!</v>
      </c>
      <c r="L1321" s="55" t="e">
        <f t="shared" si="36"/>
        <v>#REF!</v>
      </c>
    </row>
    <row r="1322" spans="1:12" ht="11.25" customHeight="1">
      <c r="A1322" s="51">
        <v>42530</v>
      </c>
      <c r="B1322" s="52" t="s">
        <v>45</v>
      </c>
      <c r="C1322" s="52" t="s">
        <v>474</v>
      </c>
      <c r="D1322" s="52">
        <v>105</v>
      </c>
      <c r="E1322" s="53">
        <v>8.0500000000000007</v>
      </c>
      <c r="F1322" s="53">
        <v>8.4499999999999993</v>
      </c>
      <c r="G1322" s="53">
        <v>8.85</v>
      </c>
      <c r="H1322" s="53">
        <v>0</v>
      </c>
      <c r="I1322" s="55" t="e">
        <f>+(F1322-E1322)*#REF!</f>
        <v>#REF!</v>
      </c>
      <c r="J1322" s="55" t="e">
        <f>(G1322-F1322)*#REF!</f>
        <v>#REF!</v>
      </c>
      <c r="K1322" s="55">
        <v>0</v>
      </c>
      <c r="L1322" s="55" t="e">
        <f t="shared" si="36"/>
        <v>#REF!</v>
      </c>
    </row>
    <row r="1323" spans="1:12" ht="11.25" customHeight="1">
      <c r="A1323" s="51">
        <v>42530</v>
      </c>
      <c r="B1323" s="52" t="s">
        <v>517</v>
      </c>
      <c r="C1323" s="52" t="s">
        <v>474</v>
      </c>
      <c r="D1323" s="52">
        <v>1250</v>
      </c>
      <c r="E1323" s="53">
        <v>71</v>
      </c>
      <c r="F1323" s="53">
        <v>75</v>
      </c>
      <c r="G1323" s="53">
        <v>0</v>
      </c>
      <c r="H1323" s="53">
        <v>0</v>
      </c>
      <c r="I1323" s="55" t="e">
        <f>+(F1323-E1323)*#REF!</f>
        <v>#REF!</v>
      </c>
      <c r="J1323" s="55">
        <v>0</v>
      </c>
      <c r="K1323" s="55" t="e">
        <f>(H1323-G1323)*#REF!</f>
        <v>#REF!</v>
      </c>
      <c r="L1323" s="55" t="e">
        <f t="shared" si="36"/>
        <v>#REF!</v>
      </c>
    </row>
    <row r="1324" spans="1:12" ht="11.25" customHeight="1">
      <c r="A1324" s="51">
        <v>42529</v>
      </c>
      <c r="B1324" s="52" t="s">
        <v>451</v>
      </c>
      <c r="C1324" s="52" t="s">
        <v>474</v>
      </c>
      <c r="D1324" s="52">
        <v>60</v>
      </c>
      <c r="E1324" s="53">
        <v>5.25</v>
      </c>
      <c r="F1324" s="53">
        <v>5.55</v>
      </c>
      <c r="G1324" s="53">
        <v>5.85</v>
      </c>
      <c r="H1324" s="53">
        <v>6.15</v>
      </c>
      <c r="I1324" s="55" t="e">
        <f>+(F1324-E1324)*#REF!</f>
        <v>#REF!</v>
      </c>
      <c r="J1324" s="55" t="e">
        <f>(G1324-F1324)*#REF!</f>
        <v>#REF!</v>
      </c>
      <c r="K1324" s="55" t="e">
        <f>(H1324-G1324)*#REF!</f>
        <v>#REF!</v>
      </c>
      <c r="L1324" s="55" t="e">
        <f t="shared" si="36"/>
        <v>#REF!</v>
      </c>
    </row>
    <row r="1325" spans="1:12" ht="11.25" customHeight="1">
      <c r="A1325" s="51">
        <v>42529</v>
      </c>
      <c r="B1325" s="52" t="s">
        <v>142</v>
      </c>
      <c r="C1325" s="52" t="s">
        <v>474</v>
      </c>
      <c r="D1325" s="52">
        <v>70</v>
      </c>
      <c r="E1325" s="53">
        <v>8</v>
      </c>
      <c r="F1325" s="53">
        <v>8.35</v>
      </c>
      <c r="G1325" s="53">
        <v>8.6999999999999993</v>
      </c>
      <c r="H1325" s="53">
        <v>9.0500000000000007</v>
      </c>
      <c r="I1325" s="55" t="e">
        <f>+(F1325-E1325)*#REF!</f>
        <v>#REF!</v>
      </c>
      <c r="J1325" s="55" t="e">
        <f>(G1325-F1325)*#REF!</f>
        <v>#REF!</v>
      </c>
      <c r="K1325" s="55" t="e">
        <f>(H1325-G1325)*#REF!</f>
        <v>#REF!</v>
      </c>
      <c r="L1325" s="55" t="e">
        <f t="shared" si="36"/>
        <v>#REF!</v>
      </c>
    </row>
    <row r="1326" spans="1:12" ht="11.25" customHeight="1">
      <c r="A1326" s="51">
        <v>42529</v>
      </c>
      <c r="B1326" s="52" t="s">
        <v>21</v>
      </c>
      <c r="C1326" s="52" t="s">
        <v>474</v>
      </c>
      <c r="D1326" s="52">
        <v>130</v>
      </c>
      <c r="E1326" s="53">
        <v>9</v>
      </c>
      <c r="F1326" s="53">
        <v>9.4</v>
      </c>
      <c r="G1326" s="53">
        <v>9.8000000000000007</v>
      </c>
      <c r="H1326" s="53">
        <v>10.199999999999999</v>
      </c>
      <c r="I1326" s="55" t="e">
        <f>+(F1326-E1326)*#REF!</f>
        <v>#REF!</v>
      </c>
      <c r="J1326" s="55" t="e">
        <f>(G1326-F1326)*#REF!</f>
        <v>#REF!</v>
      </c>
      <c r="K1326" s="55" t="e">
        <f>(H1326-G1326)*#REF!</f>
        <v>#REF!</v>
      </c>
      <c r="L1326" s="55" t="e">
        <f t="shared" si="36"/>
        <v>#REF!</v>
      </c>
    </row>
    <row r="1327" spans="1:12" ht="11.25" customHeight="1">
      <c r="A1327" s="51">
        <v>42529</v>
      </c>
      <c r="B1327" s="52" t="s">
        <v>446</v>
      </c>
      <c r="C1327" s="52" t="s">
        <v>474</v>
      </c>
      <c r="D1327" s="52">
        <v>105</v>
      </c>
      <c r="E1327" s="53">
        <v>8.5</v>
      </c>
      <c r="F1327" s="53">
        <v>9</v>
      </c>
      <c r="G1327" s="53">
        <v>9.5</v>
      </c>
      <c r="H1327" s="53">
        <v>0</v>
      </c>
      <c r="I1327" s="54" t="e">
        <f>+(F1327-E1327)*#REF!</f>
        <v>#REF!</v>
      </c>
      <c r="J1327" s="54" t="e">
        <f>(G1327-F1327)*#REF!</f>
        <v>#REF!</v>
      </c>
      <c r="K1327" s="54">
        <v>0</v>
      </c>
      <c r="L1327" s="54" t="e">
        <f t="shared" si="36"/>
        <v>#REF!</v>
      </c>
    </row>
    <row r="1328" spans="1:12" ht="11.25" customHeight="1">
      <c r="A1328" s="51">
        <v>42529</v>
      </c>
      <c r="B1328" s="52" t="s">
        <v>62</v>
      </c>
      <c r="C1328" s="52" t="s">
        <v>474</v>
      </c>
      <c r="D1328" s="52">
        <v>370</v>
      </c>
      <c r="E1328" s="53">
        <v>14.85</v>
      </c>
      <c r="F1328" s="53">
        <v>16.350000000000001</v>
      </c>
      <c r="G1328" s="53">
        <v>0</v>
      </c>
      <c r="H1328" s="53">
        <v>0</v>
      </c>
      <c r="I1328" s="55" t="e">
        <f>+(F1328-E1328)*#REF!</f>
        <v>#REF!</v>
      </c>
      <c r="J1328" s="55">
        <v>0</v>
      </c>
      <c r="K1328" s="55" t="e">
        <f>(H1328-G1328)*#REF!</f>
        <v>#REF!</v>
      </c>
      <c r="L1328" s="55" t="e">
        <f t="shared" si="36"/>
        <v>#REF!</v>
      </c>
    </row>
    <row r="1329" spans="1:12" ht="11.25" customHeight="1">
      <c r="A1329" s="51">
        <v>42529</v>
      </c>
      <c r="B1329" s="52" t="s">
        <v>448</v>
      </c>
      <c r="C1329" s="52" t="s">
        <v>474</v>
      </c>
      <c r="D1329" s="52">
        <v>400</v>
      </c>
      <c r="E1329" s="53">
        <v>25.05</v>
      </c>
      <c r="F1329" s="53">
        <v>25.6</v>
      </c>
      <c r="G1329" s="53">
        <v>0</v>
      </c>
      <c r="H1329" s="53">
        <v>0</v>
      </c>
      <c r="I1329" s="55" t="e">
        <f>+(F1329-E1329)*#REF!</f>
        <v>#REF!</v>
      </c>
      <c r="J1329" s="55">
        <v>0</v>
      </c>
      <c r="K1329" s="55" t="e">
        <f>(H1329-G1329)*#REF!</f>
        <v>#REF!</v>
      </c>
      <c r="L1329" s="55" t="e">
        <f t="shared" si="36"/>
        <v>#REF!</v>
      </c>
    </row>
    <row r="1330" spans="1:12" ht="11.25" customHeight="1">
      <c r="A1330" s="51">
        <v>42528</v>
      </c>
      <c r="B1330" s="52" t="s">
        <v>24</v>
      </c>
      <c r="C1330" s="52" t="s">
        <v>474</v>
      </c>
      <c r="D1330" s="52">
        <v>460</v>
      </c>
      <c r="E1330" s="53">
        <v>13.25</v>
      </c>
      <c r="F1330" s="53">
        <v>15.05</v>
      </c>
      <c r="G1330" s="53">
        <v>16.850000000000001</v>
      </c>
      <c r="H1330" s="53">
        <v>0</v>
      </c>
      <c r="I1330" s="54" t="e">
        <f>+(F1330-E1330)*#REF!</f>
        <v>#REF!</v>
      </c>
      <c r="J1330" s="54" t="e">
        <f>(G1330-F1330)*#REF!</f>
        <v>#REF!</v>
      </c>
      <c r="K1330" s="54">
        <v>0</v>
      </c>
      <c r="L1330" s="54" t="e">
        <f t="shared" si="36"/>
        <v>#REF!</v>
      </c>
    </row>
    <row r="1331" spans="1:12" ht="11.25" customHeight="1">
      <c r="A1331" s="51">
        <v>42528</v>
      </c>
      <c r="B1331" s="52" t="s">
        <v>222</v>
      </c>
      <c r="C1331" s="52" t="s">
        <v>474</v>
      </c>
      <c r="D1331" s="52">
        <v>270</v>
      </c>
      <c r="E1331" s="53">
        <v>8.5500000000000007</v>
      </c>
      <c r="F1331" s="53">
        <v>9.25</v>
      </c>
      <c r="G1331" s="53">
        <v>9.9499999999999993</v>
      </c>
      <c r="H1331" s="53">
        <v>0</v>
      </c>
      <c r="I1331" s="54" t="e">
        <f>+(F1331-E1331)*#REF!</f>
        <v>#REF!</v>
      </c>
      <c r="J1331" s="54" t="e">
        <f>(G1331-F1331)*#REF!</f>
        <v>#REF!</v>
      </c>
      <c r="K1331" s="54">
        <v>0</v>
      </c>
      <c r="L1331" s="54" t="e">
        <f t="shared" si="36"/>
        <v>#REF!</v>
      </c>
    </row>
    <row r="1332" spans="1:12" ht="11.25" customHeight="1">
      <c r="A1332" s="51">
        <v>42528</v>
      </c>
      <c r="B1332" s="52" t="s">
        <v>45</v>
      </c>
      <c r="C1332" s="52" t="s">
        <v>474</v>
      </c>
      <c r="D1332" s="52">
        <v>105</v>
      </c>
      <c r="E1332" s="53">
        <v>6.5</v>
      </c>
      <c r="F1332" s="53">
        <v>6.9</v>
      </c>
      <c r="G1332" s="53">
        <v>7.3</v>
      </c>
      <c r="H1332" s="53">
        <v>0</v>
      </c>
      <c r="I1332" s="54" t="e">
        <f>+(F1332-E1332)*#REF!</f>
        <v>#REF!</v>
      </c>
      <c r="J1332" s="54" t="e">
        <f>(G1332-F1332)*#REF!</f>
        <v>#REF!</v>
      </c>
      <c r="K1332" s="54">
        <v>0</v>
      </c>
      <c r="L1332" s="54" t="e">
        <f t="shared" si="36"/>
        <v>#REF!</v>
      </c>
    </row>
    <row r="1333" spans="1:12" ht="11.25" customHeight="1">
      <c r="A1333" s="51">
        <v>42528</v>
      </c>
      <c r="B1333" s="52" t="s">
        <v>21</v>
      </c>
      <c r="C1333" s="52" t="s">
        <v>474</v>
      </c>
      <c r="D1333" s="52">
        <v>130</v>
      </c>
      <c r="E1333" s="53">
        <v>8.4</v>
      </c>
      <c r="F1333" s="53">
        <v>8.8000000000000007</v>
      </c>
      <c r="G1333" s="53">
        <v>9.1999999999999993</v>
      </c>
      <c r="H1333" s="53">
        <v>0</v>
      </c>
      <c r="I1333" s="54" t="e">
        <f>+(F1333-E1333)*#REF!</f>
        <v>#REF!</v>
      </c>
      <c r="J1333" s="54" t="e">
        <f>(G1333-F1333)*#REF!</f>
        <v>#REF!</v>
      </c>
      <c r="K1333" s="54">
        <v>0</v>
      </c>
      <c r="L1333" s="54" t="e">
        <f t="shared" ref="L1333:L1396" si="37">+I1333+J1333+K1333</f>
        <v>#REF!</v>
      </c>
    </row>
    <row r="1334" spans="1:12" ht="11.25" customHeight="1">
      <c r="A1334" s="51">
        <v>42528</v>
      </c>
      <c r="B1334" s="52" t="s">
        <v>63</v>
      </c>
      <c r="C1334" s="52" t="s">
        <v>474</v>
      </c>
      <c r="D1334" s="52">
        <v>350</v>
      </c>
      <c r="E1334" s="53">
        <v>18.2</v>
      </c>
      <c r="F1334" s="53">
        <v>18.95</v>
      </c>
      <c r="G1334" s="53">
        <v>0</v>
      </c>
      <c r="H1334" s="53">
        <v>0</v>
      </c>
      <c r="I1334" s="55" t="e">
        <f>+(F1334-E1334)*#REF!</f>
        <v>#REF!</v>
      </c>
      <c r="J1334" s="55">
        <v>0</v>
      </c>
      <c r="K1334" s="55" t="e">
        <f>(H1334-G1334)*#REF!</f>
        <v>#REF!</v>
      </c>
      <c r="L1334" s="55" t="e">
        <f t="shared" si="37"/>
        <v>#REF!</v>
      </c>
    </row>
    <row r="1335" spans="1:12" ht="11.25" customHeight="1">
      <c r="A1335" s="51">
        <v>42527</v>
      </c>
      <c r="B1335" s="52" t="s">
        <v>318</v>
      </c>
      <c r="C1335" s="52" t="s">
        <v>474</v>
      </c>
      <c r="D1335" s="52">
        <v>95</v>
      </c>
      <c r="E1335" s="53">
        <v>7.05</v>
      </c>
      <c r="F1335" s="53">
        <v>7.3</v>
      </c>
      <c r="G1335" s="53">
        <v>7.55</v>
      </c>
      <c r="H1335" s="53">
        <v>7.8</v>
      </c>
      <c r="I1335" s="55" t="e">
        <f>+(F1335-E1335)*#REF!</f>
        <v>#REF!</v>
      </c>
      <c r="J1335" s="55" t="e">
        <f>(G1335-F1335)*#REF!</f>
        <v>#REF!</v>
      </c>
      <c r="K1335" s="55" t="e">
        <f>(H1335-G1335)*#REF!</f>
        <v>#REF!</v>
      </c>
      <c r="L1335" s="55" t="e">
        <f t="shared" si="37"/>
        <v>#REF!</v>
      </c>
    </row>
    <row r="1336" spans="1:12" ht="11.25" customHeight="1">
      <c r="A1336" s="51">
        <v>42527</v>
      </c>
      <c r="B1336" s="52" t="s">
        <v>82</v>
      </c>
      <c r="C1336" s="52" t="s">
        <v>474</v>
      </c>
      <c r="D1336" s="52">
        <v>710</v>
      </c>
      <c r="E1336" s="53">
        <v>30</v>
      </c>
      <c r="F1336" s="53">
        <v>32</v>
      </c>
      <c r="G1336" s="53">
        <v>34</v>
      </c>
      <c r="H1336" s="53">
        <v>36</v>
      </c>
      <c r="I1336" s="55" t="e">
        <f>+(F1336-E1336)*#REF!</f>
        <v>#REF!</v>
      </c>
      <c r="J1336" s="55" t="e">
        <f>(G1336-F1336)*#REF!</f>
        <v>#REF!</v>
      </c>
      <c r="K1336" s="55" t="e">
        <f>(H1336-G1336)*#REF!</f>
        <v>#REF!</v>
      </c>
      <c r="L1336" s="55" t="e">
        <f t="shared" si="37"/>
        <v>#REF!</v>
      </c>
    </row>
    <row r="1337" spans="1:12" ht="11.25" customHeight="1">
      <c r="A1337" s="51">
        <v>42527</v>
      </c>
      <c r="B1337" s="52" t="s">
        <v>518</v>
      </c>
      <c r="C1337" s="52" t="s">
        <v>474</v>
      </c>
      <c r="D1337" s="52">
        <v>300</v>
      </c>
      <c r="E1337" s="53">
        <v>10.6</v>
      </c>
      <c r="F1337" s="53">
        <v>11.6</v>
      </c>
      <c r="G1337" s="53">
        <v>12.6</v>
      </c>
      <c r="H1337" s="53">
        <v>13.6</v>
      </c>
      <c r="I1337" s="55" t="e">
        <f>+(F1337-E1337)*#REF!</f>
        <v>#REF!</v>
      </c>
      <c r="J1337" s="55" t="e">
        <f>(G1337-F1337)*#REF!</f>
        <v>#REF!</v>
      </c>
      <c r="K1337" s="55" t="e">
        <f>(H1337-G1337)*#REF!</f>
        <v>#REF!</v>
      </c>
      <c r="L1337" s="55" t="e">
        <f t="shared" si="37"/>
        <v>#REF!</v>
      </c>
    </row>
    <row r="1338" spans="1:12" ht="11.25" customHeight="1">
      <c r="A1338" s="51">
        <v>42527</v>
      </c>
      <c r="B1338" s="52" t="s">
        <v>186</v>
      </c>
      <c r="C1338" s="52" t="s">
        <v>474</v>
      </c>
      <c r="D1338" s="52">
        <v>70</v>
      </c>
      <c r="E1338" s="53">
        <v>4.6500000000000004</v>
      </c>
      <c r="F1338" s="53">
        <v>4.9000000000000004</v>
      </c>
      <c r="G1338" s="53">
        <v>5.15</v>
      </c>
      <c r="H1338" s="53">
        <v>5.4</v>
      </c>
      <c r="I1338" s="55" t="e">
        <f>+(F1338-E1338)*#REF!</f>
        <v>#REF!</v>
      </c>
      <c r="J1338" s="55" t="e">
        <f>(G1338-F1338)*#REF!</f>
        <v>#REF!</v>
      </c>
      <c r="K1338" s="55" t="e">
        <f>(H1338-G1338)*#REF!</f>
        <v>#REF!</v>
      </c>
      <c r="L1338" s="55" t="e">
        <f t="shared" si="37"/>
        <v>#REF!</v>
      </c>
    </row>
    <row r="1339" spans="1:12" ht="11.25" customHeight="1">
      <c r="A1339" s="51">
        <v>42527</v>
      </c>
      <c r="B1339" s="52" t="s">
        <v>35</v>
      </c>
      <c r="C1339" s="52" t="s">
        <v>474</v>
      </c>
      <c r="D1339" s="52">
        <v>95</v>
      </c>
      <c r="E1339" s="53">
        <v>6.55</v>
      </c>
      <c r="F1339" s="53">
        <v>6.9</v>
      </c>
      <c r="G1339" s="53">
        <v>7.25</v>
      </c>
      <c r="H1339" s="53">
        <v>0</v>
      </c>
      <c r="I1339" s="54" t="e">
        <f>+(F1339-E1339)*#REF!</f>
        <v>#REF!</v>
      </c>
      <c r="J1339" s="54" t="e">
        <f>(G1339-F1339)*#REF!</f>
        <v>#REF!</v>
      </c>
      <c r="K1339" s="54">
        <v>0</v>
      </c>
      <c r="L1339" s="54" t="e">
        <f t="shared" si="37"/>
        <v>#REF!</v>
      </c>
    </row>
    <row r="1340" spans="1:12" ht="11.25" customHeight="1">
      <c r="A1340" s="51">
        <v>42527</v>
      </c>
      <c r="B1340" s="52" t="s">
        <v>494</v>
      </c>
      <c r="C1340" s="52" t="s">
        <v>474</v>
      </c>
      <c r="D1340" s="52">
        <v>210</v>
      </c>
      <c r="E1340" s="53">
        <v>15.5</v>
      </c>
      <c r="F1340" s="53">
        <v>15.5</v>
      </c>
      <c r="G1340" s="53">
        <v>0</v>
      </c>
      <c r="H1340" s="53">
        <v>0</v>
      </c>
      <c r="I1340" s="55" t="e">
        <f>+(F1340-E1340)*#REF!</f>
        <v>#REF!</v>
      </c>
      <c r="J1340" s="55">
        <v>0</v>
      </c>
      <c r="K1340" s="55" t="e">
        <f>(H1340-G1340)*#REF!</f>
        <v>#REF!</v>
      </c>
      <c r="L1340" s="55" t="e">
        <f t="shared" si="37"/>
        <v>#REF!</v>
      </c>
    </row>
    <row r="1341" spans="1:12" ht="11.25" customHeight="1">
      <c r="A1341" s="51">
        <v>42524</v>
      </c>
      <c r="B1341" s="52" t="s">
        <v>27</v>
      </c>
      <c r="C1341" s="52" t="s">
        <v>474</v>
      </c>
      <c r="D1341" s="52">
        <v>660</v>
      </c>
      <c r="E1341" s="53">
        <v>30</v>
      </c>
      <c r="F1341" s="53">
        <v>32</v>
      </c>
      <c r="G1341" s="53">
        <v>34</v>
      </c>
      <c r="H1341" s="53">
        <v>36</v>
      </c>
      <c r="I1341" s="55" t="e">
        <f>+(F1341-E1341)*#REF!</f>
        <v>#REF!</v>
      </c>
      <c r="J1341" s="55" t="e">
        <f>(G1341-F1341)*#REF!</f>
        <v>#REF!</v>
      </c>
      <c r="K1341" s="55" t="e">
        <f>(H1341-G1341)*#REF!</f>
        <v>#REF!</v>
      </c>
      <c r="L1341" s="55" t="e">
        <f t="shared" si="37"/>
        <v>#REF!</v>
      </c>
    </row>
    <row r="1342" spans="1:12" ht="11.25" customHeight="1">
      <c r="A1342" s="51">
        <v>42524</v>
      </c>
      <c r="B1342" s="52" t="s">
        <v>71</v>
      </c>
      <c r="C1342" s="52" t="s">
        <v>474</v>
      </c>
      <c r="D1342" s="52">
        <v>200</v>
      </c>
      <c r="E1342" s="53">
        <v>11.85</v>
      </c>
      <c r="F1342" s="53">
        <v>12.85</v>
      </c>
      <c r="G1342" s="53">
        <v>13.85</v>
      </c>
      <c r="H1342" s="53">
        <v>14.85</v>
      </c>
      <c r="I1342" s="55" t="e">
        <f>+(F1342-E1342)*#REF!</f>
        <v>#REF!</v>
      </c>
      <c r="J1342" s="55" t="e">
        <f>(G1342-F1342)*#REF!</f>
        <v>#REF!</v>
      </c>
      <c r="K1342" s="55" t="e">
        <f>(H1342-G1342)*#REF!</f>
        <v>#REF!</v>
      </c>
      <c r="L1342" s="55" t="e">
        <f t="shared" si="37"/>
        <v>#REF!</v>
      </c>
    </row>
    <row r="1343" spans="1:12" ht="11.25" customHeight="1">
      <c r="A1343" s="51">
        <v>42524</v>
      </c>
      <c r="B1343" s="52" t="s">
        <v>12</v>
      </c>
      <c r="C1343" s="52" t="s">
        <v>474</v>
      </c>
      <c r="D1343" s="52">
        <v>980</v>
      </c>
      <c r="E1343" s="53">
        <v>50</v>
      </c>
      <c r="F1343" s="53">
        <v>53.5</v>
      </c>
      <c r="G1343" s="53">
        <v>57</v>
      </c>
      <c r="H1343" s="53">
        <v>0</v>
      </c>
      <c r="I1343" s="54" t="e">
        <f>+(F1343-E1343)*#REF!</f>
        <v>#REF!</v>
      </c>
      <c r="J1343" s="54" t="e">
        <f>(G1343-F1343)*#REF!</f>
        <v>#REF!</v>
      </c>
      <c r="K1343" s="54">
        <v>0</v>
      </c>
      <c r="L1343" s="54" t="e">
        <f t="shared" si="37"/>
        <v>#REF!</v>
      </c>
    </row>
    <row r="1344" spans="1:12" ht="11.25" customHeight="1">
      <c r="A1344" s="51">
        <v>42524</v>
      </c>
      <c r="B1344" s="52" t="s">
        <v>444</v>
      </c>
      <c r="C1344" s="52" t="s">
        <v>474</v>
      </c>
      <c r="D1344" s="52">
        <v>460</v>
      </c>
      <c r="E1344" s="53">
        <v>24.8</v>
      </c>
      <c r="F1344" s="53">
        <v>27.6</v>
      </c>
      <c r="G1344" s="53">
        <v>0</v>
      </c>
      <c r="H1344" s="53">
        <v>0</v>
      </c>
      <c r="I1344" s="55" t="e">
        <f>+(F1344-E1344)*#REF!</f>
        <v>#REF!</v>
      </c>
      <c r="J1344" s="55">
        <v>0</v>
      </c>
      <c r="K1344" s="55" t="e">
        <f>(H1344-G1344)*#REF!</f>
        <v>#REF!</v>
      </c>
      <c r="L1344" s="55" t="e">
        <f t="shared" si="37"/>
        <v>#REF!</v>
      </c>
    </row>
    <row r="1345" spans="1:12" ht="11.25" customHeight="1">
      <c r="A1345" s="51">
        <v>42524</v>
      </c>
      <c r="B1345" s="52" t="s">
        <v>447</v>
      </c>
      <c r="C1345" s="52" t="s">
        <v>474</v>
      </c>
      <c r="D1345" s="52">
        <v>580</v>
      </c>
      <c r="E1345" s="53">
        <v>33</v>
      </c>
      <c r="F1345" s="53">
        <v>33</v>
      </c>
      <c r="G1345" s="53">
        <v>0</v>
      </c>
      <c r="H1345" s="53">
        <v>0</v>
      </c>
      <c r="I1345" s="55" t="e">
        <f>+(F1345-E1345)*#REF!</f>
        <v>#REF!</v>
      </c>
      <c r="J1345" s="55">
        <v>0</v>
      </c>
      <c r="K1345" s="55" t="e">
        <f>(H1345-G1345)*#REF!</f>
        <v>#REF!</v>
      </c>
      <c r="L1345" s="55" t="e">
        <f t="shared" si="37"/>
        <v>#REF!</v>
      </c>
    </row>
    <row r="1346" spans="1:12" ht="11.25" customHeight="1">
      <c r="A1346" s="51">
        <v>42523</v>
      </c>
      <c r="B1346" s="52" t="s">
        <v>79</v>
      </c>
      <c r="C1346" s="52" t="s">
        <v>474</v>
      </c>
      <c r="D1346" s="52">
        <v>190</v>
      </c>
      <c r="E1346" s="53">
        <v>11.4</v>
      </c>
      <c r="F1346" s="53">
        <v>12.4</v>
      </c>
      <c r="G1346" s="53">
        <v>13.4</v>
      </c>
      <c r="H1346" s="53">
        <v>0</v>
      </c>
      <c r="I1346" s="54" t="e">
        <f>+(F1346-E1346)*#REF!</f>
        <v>#REF!</v>
      </c>
      <c r="J1346" s="54" t="e">
        <f>(G1346-F1346)*#REF!</f>
        <v>#REF!</v>
      </c>
      <c r="K1346" s="54">
        <v>0</v>
      </c>
      <c r="L1346" s="54" t="e">
        <f t="shared" si="37"/>
        <v>#REF!</v>
      </c>
    </row>
    <row r="1347" spans="1:12" ht="11.25" customHeight="1">
      <c r="A1347" s="51">
        <v>42523</v>
      </c>
      <c r="B1347" s="52" t="s">
        <v>443</v>
      </c>
      <c r="C1347" s="52" t="s">
        <v>474</v>
      </c>
      <c r="D1347" s="52">
        <v>100</v>
      </c>
      <c r="E1347" s="53">
        <v>7.5</v>
      </c>
      <c r="F1347" s="53">
        <v>7.8</v>
      </c>
      <c r="G1347" s="53">
        <v>0</v>
      </c>
      <c r="H1347" s="53">
        <v>0</v>
      </c>
      <c r="I1347" s="55" t="e">
        <f>+(F1347-E1347)*#REF!</f>
        <v>#REF!</v>
      </c>
      <c r="J1347" s="55">
        <v>0</v>
      </c>
      <c r="K1347" s="55" t="e">
        <f>(H1347-G1347)*#REF!</f>
        <v>#REF!</v>
      </c>
      <c r="L1347" s="55" t="e">
        <f t="shared" si="37"/>
        <v>#REF!</v>
      </c>
    </row>
    <row r="1348" spans="1:12" ht="11.25" customHeight="1">
      <c r="A1348" s="51">
        <v>42523</v>
      </c>
      <c r="B1348" s="52" t="s">
        <v>12</v>
      </c>
      <c r="C1348" s="52" t="s">
        <v>474</v>
      </c>
      <c r="D1348" s="52">
        <v>960</v>
      </c>
      <c r="E1348" s="53">
        <v>48.8</v>
      </c>
      <c r="F1348" s="53">
        <v>52.3</v>
      </c>
      <c r="G1348" s="53">
        <v>0</v>
      </c>
      <c r="H1348" s="53">
        <v>0</v>
      </c>
      <c r="I1348" s="55" t="e">
        <f>+(F1348-E1348)*#REF!</f>
        <v>#REF!</v>
      </c>
      <c r="J1348" s="55">
        <v>0</v>
      </c>
      <c r="K1348" s="55" t="e">
        <f>(H1348-G1348)*#REF!</f>
        <v>#REF!</v>
      </c>
      <c r="L1348" s="55" t="e">
        <f t="shared" si="37"/>
        <v>#REF!</v>
      </c>
    </row>
    <row r="1349" spans="1:12" ht="11.25" customHeight="1">
      <c r="A1349" s="51">
        <v>42523</v>
      </c>
      <c r="B1349" s="52" t="s">
        <v>463</v>
      </c>
      <c r="C1349" s="52" t="s">
        <v>474</v>
      </c>
      <c r="D1349" s="52">
        <v>600</v>
      </c>
      <c r="E1349" s="53">
        <v>28</v>
      </c>
      <c r="F1349" s="53">
        <v>30</v>
      </c>
      <c r="G1349" s="53">
        <v>0</v>
      </c>
      <c r="H1349" s="53">
        <v>0</v>
      </c>
      <c r="I1349" s="55" t="e">
        <f>+(F1349-E1349)*#REF!</f>
        <v>#REF!</v>
      </c>
      <c r="J1349" s="55">
        <v>0</v>
      </c>
      <c r="K1349" s="55" t="e">
        <f>(H1349-G1349)*#REF!</f>
        <v>#REF!</v>
      </c>
      <c r="L1349" s="55" t="e">
        <f t="shared" si="37"/>
        <v>#REF!</v>
      </c>
    </row>
    <row r="1350" spans="1:12" ht="11.25" customHeight="1">
      <c r="A1350" s="51">
        <v>42523</v>
      </c>
      <c r="B1350" s="52" t="s">
        <v>18</v>
      </c>
      <c r="C1350" s="52" t="s">
        <v>474</v>
      </c>
      <c r="D1350" s="52">
        <v>540</v>
      </c>
      <c r="E1350" s="53">
        <v>23.6</v>
      </c>
      <c r="F1350" s="53">
        <v>18.600000000000001</v>
      </c>
      <c r="G1350" s="53">
        <v>0</v>
      </c>
      <c r="H1350" s="53">
        <v>0</v>
      </c>
      <c r="I1350" s="66" t="e">
        <f>+(F1350-E1350)*#REF!</f>
        <v>#REF!</v>
      </c>
      <c r="J1350" s="55">
        <v>0</v>
      </c>
      <c r="K1350" s="55" t="e">
        <f>(H1350-G1350)*#REF!</f>
        <v>#REF!</v>
      </c>
      <c r="L1350" s="66" t="e">
        <f t="shared" si="37"/>
        <v>#REF!</v>
      </c>
    </row>
    <row r="1351" spans="1:12" ht="11.25" customHeight="1">
      <c r="A1351" s="51">
        <v>42522</v>
      </c>
      <c r="B1351" s="52" t="s">
        <v>443</v>
      </c>
      <c r="C1351" s="52" t="s">
        <v>474</v>
      </c>
      <c r="D1351" s="52">
        <v>105</v>
      </c>
      <c r="E1351" s="53">
        <v>7.6</v>
      </c>
      <c r="F1351" s="53">
        <v>7.9</v>
      </c>
      <c r="G1351" s="53">
        <v>8.1999999999999993</v>
      </c>
      <c r="H1351" s="53">
        <v>8.5</v>
      </c>
      <c r="I1351" s="55" t="e">
        <f>+(F1351-E1351)*#REF!</f>
        <v>#REF!</v>
      </c>
      <c r="J1351" s="55" t="e">
        <f>(G1351-F1351)*#REF!</f>
        <v>#REF!</v>
      </c>
      <c r="K1351" s="55" t="e">
        <f>(H1351-G1351)*#REF!</f>
        <v>#REF!</v>
      </c>
      <c r="L1351" s="55" t="e">
        <f t="shared" si="37"/>
        <v>#REF!</v>
      </c>
    </row>
    <row r="1352" spans="1:12" ht="11.25" customHeight="1">
      <c r="A1352" s="51">
        <v>42522</v>
      </c>
      <c r="B1352" s="52" t="s">
        <v>15</v>
      </c>
      <c r="C1352" s="52" t="s">
        <v>474</v>
      </c>
      <c r="D1352" s="52">
        <v>45</v>
      </c>
      <c r="E1352" s="53">
        <v>5.55</v>
      </c>
      <c r="F1352" s="53">
        <v>5.8</v>
      </c>
      <c r="G1352" s="53">
        <v>6.05</v>
      </c>
      <c r="H1352" s="53">
        <v>6.3</v>
      </c>
      <c r="I1352" s="55" t="e">
        <f>+(F1352-E1352)*#REF!</f>
        <v>#REF!</v>
      </c>
      <c r="J1352" s="55" t="e">
        <f>(G1352-F1352)*#REF!</f>
        <v>#REF!</v>
      </c>
      <c r="K1352" s="55" t="e">
        <f>(H1352-G1352)*#REF!</f>
        <v>#REF!</v>
      </c>
      <c r="L1352" s="55" t="e">
        <f t="shared" si="37"/>
        <v>#REF!</v>
      </c>
    </row>
    <row r="1353" spans="1:12" ht="11.25" customHeight="1">
      <c r="A1353" s="51">
        <v>42522</v>
      </c>
      <c r="B1353" s="52" t="s">
        <v>519</v>
      </c>
      <c r="C1353" s="52" t="s">
        <v>474</v>
      </c>
      <c r="D1353" s="52">
        <v>700</v>
      </c>
      <c r="E1353" s="53">
        <v>30</v>
      </c>
      <c r="F1353" s="53">
        <v>32</v>
      </c>
      <c r="G1353" s="53">
        <v>34</v>
      </c>
      <c r="H1353" s="53">
        <v>0</v>
      </c>
      <c r="I1353" s="54" t="e">
        <f>+(F1353-E1353)*#REF!</f>
        <v>#REF!</v>
      </c>
      <c r="J1353" s="54" t="e">
        <f>(G1353-F1353)*#REF!</f>
        <v>#REF!</v>
      </c>
      <c r="K1353" s="54">
        <v>0</v>
      </c>
      <c r="L1353" s="54" t="e">
        <f t="shared" si="37"/>
        <v>#REF!</v>
      </c>
    </row>
    <row r="1354" spans="1:12" ht="11.25" customHeight="1">
      <c r="A1354" s="51">
        <v>42522</v>
      </c>
      <c r="B1354" s="52" t="s">
        <v>448</v>
      </c>
      <c r="C1354" s="52" t="s">
        <v>474</v>
      </c>
      <c r="D1354" s="52">
        <v>400</v>
      </c>
      <c r="E1354" s="53">
        <v>30</v>
      </c>
      <c r="F1354" s="53">
        <v>31.5</v>
      </c>
      <c r="G1354" s="53">
        <v>0</v>
      </c>
      <c r="H1354" s="53">
        <v>0</v>
      </c>
      <c r="I1354" s="55" t="e">
        <f>+(F1354-E1354)*#REF!</f>
        <v>#REF!</v>
      </c>
      <c r="J1354" s="55">
        <v>0</v>
      </c>
      <c r="K1354" s="55" t="e">
        <f>(H1354-G1354)*#REF!</f>
        <v>#REF!</v>
      </c>
      <c r="L1354" s="55" t="e">
        <f t="shared" si="37"/>
        <v>#REF!</v>
      </c>
    </row>
    <row r="1355" spans="1:12" ht="11.25" customHeight="1">
      <c r="A1355" s="51">
        <v>42522</v>
      </c>
      <c r="B1355" s="52" t="s">
        <v>438</v>
      </c>
      <c r="C1355" s="52" t="s">
        <v>474</v>
      </c>
      <c r="D1355" s="52">
        <v>650</v>
      </c>
      <c r="E1355" s="53">
        <v>57</v>
      </c>
      <c r="F1355" s="53">
        <v>60.8</v>
      </c>
      <c r="G1355" s="53">
        <v>0</v>
      </c>
      <c r="H1355" s="53">
        <v>0</v>
      </c>
      <c r="I1355" s="55" t="e">
        <f>+(F1355-E1355)*#REF!</f>
        <v>#REF!</v>
      </c>
      <c r="J1355" s="55">
        <v>0</v>
      </c>
      <c r="K1355" s="55" t="e">
        <f>(H1355-G1355)*#REF!</f>
        <v>#REF!</v>
      </c>
      <c r="L1355" s="55" t="e">
        <f t="shared" si="37"/>
        <v>#REF!</v>
      </c>
    </row>
    <row r="1356" spans="1:12" ht="11.25" customHeight="1">
      <c r="A1356" s="51">
        <v>42521</v>
      </c>
      <c r="B1356" s="52" t="s">
        <v>108</v>
      </c>
      <c r="C1356" s="52" t="s">
        <v>474</v>
      </c>
      <c r="D1356" s="52">
        <v>800</v>
      </c>
      <c r="E1356" s="53">
        <v>40</v>
      </c>
      <c r="F1356" s="53">
        <v>43.5</v>
      </c>
      <c r="G1356" s="53">
        <v>47</v>
      </c>
      <c r="H1356" s="53">
        <v>50.5</v>
      </c>
      <c r="I1356" s="55" t="e">
        <f>+(F1356-E1356)*#REF!</f>
        <v>#REF!</v>
      </c>
      <c r="J1356" s="55" t="e">
        <f>(G1356-F1356)*#REF!</f>
        <v>#REF!</v>
      </c>
      <c r="K1356" s="55" t="e">
        <f>(H1356-G1356)*#REF!</f>
        <v>#REF!</v>
      </c>
      <c r="L1356" s="55" t="e">
        <f t="shared" si="37"/>
        <v>#REF!</v>
      </c>
    </row>
    <row r="1357" spans="1:12" ht="11.25" customHeight="1">
      <c r="A1357" s="51">
        <v>42521</v>
      </c>
      <c r="B1357" s="52" t="s">
        <v>165</v>
      </c>
      <c r="C1357" s="52" t="s">
        <v>474</v>
      </c>
      <c r="D1357" s="52">
        <v>100</v>
      </c>
      <c r="E1357" s="53">
        <v>8.25</v>
      </c>
      <c r="F1357" s="53">
        <v>8.6</v>
      </c>
      <c r="G1357" s="53">
        <v>0</v>
      </c>
      <c r="H1357" s="53">
        <v>0</v>
      </c>
      <c r="I1357" s="55" t="e">
        <f>+(F1357-E1357)*#REF!</f>
        <v>#REF!</v>
      </c>
      <c r="J1357" s="55">
        <v>0</v>
      </c>
      <c r="K1357" s="55" t="e">
        <f>(H1357-G1357)*#REF!</f>
        <v>#REF!</v>
      </c>
      <c r="L1357" s="55" t="e">
        <f t="shared" si="37"/>
        <v>#REF!</v>
      </c>
    </row>
    <row r="1358" spans="1:12" ht="11.25" customHeight="1">
      <c r="A1358" s="51">
        <v>42521</v>
      </c>
      <c r="B1358" s="52" t="s">
        <v>82</v>
      </c>
      <c r="C1358" s="52" t="s">
        <v>474</v>
      </c>
      <c r="D1358" s="52">
        <v>710</v>
      </c>
      <c r="E1358" s="53">
        <v>32</v>
      </c>
      <c r="F1358" s="53">
        <v>33.9</v>
      </c>
      <c r="G1358" s="53">
        <v>0</v>
      </c>
      <c r="H1358" s="53">
        <v>0</v>
      </c>
      <c r="I1358" s="55" t="e">
        <f>+(F1358-E1358)*#REF!</f>
        <v>#REF!</v>
      </c>
      <c r="J1358" s="55">
        <v>0</v>
      </c>
      <c r="K1358" s="55" t="e">
        <f>(H1358-G1358)*#REF!</f>
        <v>#REF!</v>
      </c>
      <c r="L1358" s="55" t="e">
        <f t="shared" si="37"/>
        <v>#REF!</v>
      </c>
    </row>
    <row r="1359" spans="1:12" ht="11.25" customHeight="1">
      <c r="A1359" s="51">
        <v>42521</v>
      </c>
      <c r="B1359" s="52" t="s">
        <v>520</v>
      </c>
      <c r="C1359" s="52" t="s">
        <v>474</v>
      </c>
      <c r="D1359" s="52">
        <v>380</v>
      </c>
      <c r="E1359" s="53">
        <v>16.75</v>
      </c>
      <c r="F1359" s="53">
        <v>17.75</v>
      </c>
      <c r="G1359" s="53">
        <v>0</v>
      </c>
      <c r="H1359" s="53">
        <v>0</v>
      </c>
      <c r="I1359" s="55" t="e">
        <f>+(F1359-E1359)*#REF!</f>
        <v>#REF!</v>
      </c>
      <c r="J1359" s="55">
        <v>0</v>
      </c>
      <c r="K1359" s="55" t="e">
        <f>(H1359-G1359)*#REF!</f>
        <v>#REF!</v>
      </c>
      <c r="L1359" s="55" t="e">
        <f t="shared" si="37"/>
        <v>#REF!</v>
      </c>
    </row>
    <row r="1360" spans="1:12" ht="11.25" customHeight="1">
      <c r="A1360" s="51">
        <v>42521</v>
      </c>
      <c r="B1360" s="52" t="s">
        <v>494</v>
      </c>
      <c r="C1360" s="52" t="s">
        <v>474</v>
      </c>
      <c r="D1360" s="52">
        <v>200</v>
      </c>
      <c r="E1360" s="53">
        <v>13.9</v>
      </c>
      <c r="F1360" s="53">
        <v>15.15</v>
      </c>
      <c r="G1360" s="53">
        <v>0</v>
      </c>
      <c r="H1360" s="53">
        <v>0</v>
      </c>
      <c r="I1360" s="55" t="e">
        <f>+(F1360-E1360)*#REF!</f>
        <v>#REF!</v>
      </c>
      <c r="J1360" s="55">
        <v>0</v>
      </c>
      <c r="K1360" s="55" t="e">
        <f>(H1360-G1360)*#REF!</f>
        <v>#REF!</v>
      </c>
      <c r="L1360" s="55" t="e">
        <f t="shared" si="37"/>
        <v>#REF!</v>
      </c>
    </row>
    <row r="1361" spans="1:12" ht="11.25" customHeight="1">
      <c r="A1361" s="51">
        <v>42521</v>
      </c>
      <c r="B1361" s="52" t="s">
        <v>61</v>
      </c>
      <c r="C1361" s="52" t="s">
        <v>474</v>
      </c>
      <c r="D1361" s="52">
        <v>320</v>
      </c>
      <c r="E1361" s="53">
        <v>25.35</v>
      </c>
      <c r="F1361" s="53">
        <v>25.35</v>
      </c>
      <c r="G1361" s="53">
        <v>0</v>
      </c>
      <c r="H1361" s="53">
        <v>0</v>
      </c>
      <c r="I1361" s="55" t="e">
        <f>+(F1361-E1361)*#REF!</f>
        <v>#REF!</v>
      </c>
      <c r="J1361" s="55">
        <v>0</v>
      </c>
      <c r="K1361" s="55" t="e">
        <f>(H1361-G1361)*#REF!</f>
        <v>#REF!</v>
      </c>
      <c r="L1361" s="55" t="e">
        <f t="shared" si="37"/>
        <v>#REF!</v>
      </c>
    </row>
    <row r="1362" spans="1:12" ht="11.25" customHeight="1">
      <c r="A1362" s="51">
        <v>42521</v>
      </c>
      <c r="B1362" s="52" t="s">
        <v>33</v>
      </c>
      <c r="C1362" s="52" t="s">
        <v>474</v>
      </c>
      <c r="D1362" s="52">
        <v>300</v>
      </c>
      <c r="E1362" s="53">
        <v>19</v>
      </c>
      <c r="F1362" s="53">
        <v>17</v>
      </c>
      <c r="G1362" s="53">
        <v>0</v>
      </c>
      <c r="H1362" s="53">
        <v>0</v>
      </c>
      <c r="I1362" s="66" t="e">
        <f>+(F1362-E1362)*#REF!</f>
        <v>#REF!</v>
      </c>
      <c r="J1362" s="55">
        <v>0</v>
      </c>
      <c r="K1362" s="55" t="e">
        <f>(H1362-G1362)*#REF!</f>
        <v>#REF!</v>
      </c>
      <c r="L1362" s="66" t="e">
        <f t="shared" si="37"/>
        <v>#REF!</v>
      </c>
    </row>
    <row r="1363" spans="1:12" ht="11.25" customHeight="1">
      <c r="A1363" s="51">
        <v>42520</v>
      </c>
      <c r="B1363" s="52" t="s">
        <v>447</v>
      </c>
      <c r="C1363" s="52" t="s">
        <v>474</v>
      </c>
      <c r="D1363" s="52">
        <v>620</v>
      </c>
      <c r="E1363" s="53">
        <v>38.85</v>
      </c>
      <c r="F1363" s="53">
        <v>41.1</v>
      </c>
      <c r="G1363" s="53">
        <v>0</v>
      </c>
      <c r="H1363" s="53">
        <v>0</v>
      </c>
      <c r="I1363" s="55" t="e">
        <f>+(F1363-E1363)*#REF!</f>
        <v>#REF!</v>
      </c>
      <c r="J1363" s="55">
        <v>0</v>
      </c>
      <c r="K1363" s="55" t="e">
        <f>(H1363-G1363)*#REF!</f>
        <v>#REF!</v>
      </c>
      <c r="L1363" s="55" t="e">
        <f t="shared" si="37"/>
        <v>#REF!</v>
      </c>
    </row>
    <row r="1364" spans="1:12" ht="11.25" customHeight="1">
      <c r="A1364" s="51">
        <v>42520</v>
      </c>
      <c r="B1364" s="52" t="s">
        <v>45</v>
      </c>
      <c r="C1364" s="52" t="s">
        <v>474</v>
      </c>
      <c r="D1364" s="52">
        <v>95</v>
      </c>
      <c r="E1364" s="53">
        <v>10.3</v>
      </c>
      <c r="F1364" s="53">
        <v>10.7</v>
      </c>
      <c r="G1364" s="53">
        <v>0</v>
      </c>
      <c r="H1364" s="53">
        <v>0</v>
      </c>
      <c r="I1364" s="55" t="e">
        <f>+(F1364-E1364)*#REF!</f>
        <v>#REF!</v>
      </c>
      <c r="J1364" s="55">
        <v>0</v>
      </c>
      <c r="K1364" s="55" t="e">
        <f>(H1364-G1364)*#REF!</f>
        <v>#REF!</v>
      </c>
      <c r="L1364" s="55" t="e">
        <f t="shared" si="37"/>
        <v>#REF!</v>
      </c>
    </row>
    <row r="1365" spans="1:12" ht="11.25" customHeight="1">
      <c r="A1365" s="51">
        <v>42520</v>
      </c>
      <c r="B1365" s="52" t="s">
        <v>521</v>
      </c>
      <c r="C1365" s="52" t="s">
        <v>474</v>
      </c>
      <c r="D1365" s="52">
        <v>420</v>
      </c>
      <c r="E1365" s="53">
        <v>21</v>
      </c>
      <c r="F1365" s="53">
        <v>21</v>
      </c>
      <c r="G1365" s="53">
        <v>0</v>
      </c>
      <c r="H1365" s="53">
        <v>0</v>
      </c>
      <c r="I1365" s="55" t="e">
        <f>+(F1365-E1365)*#REF!</f>
        <v>#REF!</v>
      </c>
      <c r="J1365" s="55">
        <v>0</v>
      </c>
      <c r="K1365" s="55" t="e">
        <f>(H1365-G1365)*#REF!</f>
        <v>#REF!</v>
      </c>
      <c r="L1365" s="55" t="e">
        <f t="shared" si="37"/>
        <v>#REF!</v>
      </c>
    </row>
    <row r="1366" spans="1:12" ht="11.25" customHeight="1">
      <c r="A1366" s="51">
        <v>42520</v>
      </c>
      <c r="B1366" s="52" t="s">
        <v>522</v>
      </c>
      <c r="C1366" s="52" t="s">
        <v>474</v>
      </c>
      <c r="D1366" s="52">
        <v>75</v>
      </c>
      <c r="E1366" s="53">
        <v>4.75</v>
      </c>
      <c r="F1366" s="53">
        <v>4.25</v>
      </c>
      <c r="G1366" s="53">
        <v>0</v>
      </c>
      <c r="H1366" s="53">
        <v>0</v>
      </c>
      <c r="I1366" s="66" t="e">
        <f>+(F1366-E1366)*#REF!</f>
        <v>#REF!</v>
      </c>
      <c r="J1366" s="55">
        <v>0</v>
      </c>
      <c r="K1366" s="55" t="e">
        <f>(H1366-G1366)*#REF!</f>
        <v>#REF!</v>
      </c>
      <c r="L1366" s="66" t="e">
        <f t="shared" si="37"/>
        <v>#REF!</v>
      </c>
    </row>
    <row r="1367" spans="1:12" ht="11.25" customHeight="1">
      <c r="A1367" s="51">
        <v>42520</v>
      </c>
      <c r="B1367" s="52" t="s">
        <v>15</v>
      </c>
      <c r="C1367" s="52" t="s">
        <v>474</v>
      </c>
      <c r="D1367" s="52">
        <v>50</v>
      </c>
      <c r="E1367" s="53">
        <v>3.8</v>
      </c>
      <c r="F1367" s="53">
        <v>3.05</v>
      </c>
      <c r="G1367" s="53">
        <v>0</v>
      </c>
      <c r="H1367" s="53">
        <v>0</v>
      </c>
      <c r="I1367" s="66" t="e">
        <f>+(F1367-E1367)*#REF!</f>
        <v>#REF!</v>
      </c>
      <c r="J1367" s="55">
        <v>0</v>
      </c>
      <c r="K1367" s="55" t="e">
        <f>(H1367-G1367)*#REF!</f>
        <v>#REF!</v>
      </c>
      <c r="L1367" s="66" t="e">
        <f t="shared" si="37"/>
        <v>#REF!</v>
      </c>
    </row>
    <row r="1368" spans="1:12" ht="11.25" customHeight="1">
      <c r="A1368" s="51">
        <v>42517</v>
      </c>
      <c r="B1368" s="52" t="s">
        <v>12</v>
      </c>
      <c r="C1368" s="52" t="s">
        <v>474</v>
      </c>
      <c r="D1368" s="52">
        <v>960</v>
      </c>
      <c r="E1368" s="53">
        <v>59</v>
      </c>
      <c r="F1368" s="53">
        <v>62.5</v>
      </c>
      <c r="G1368" s="53">
        <v>66</v>
      </c>
      <c r="H1368" s="53">
        <v>69.5</v>
      </c>
      <c r="I1368" s="55" t="e">
        <f>+(F1368-E1368)*#REF!</f>
        <v>#REF!</v>
      </c>
      <c r="J1368" s="55" t="e">
        <f>(G1368-F1368)*#REF!</f>
        <v>#REF!</v>
      </c>
      <c r="K1368" s="55" t="e">
        <f>(H1368-G1368)*#REF!</f>
        <v>#REF!</v>
      </c>
      <c r="L1368" s="55" t="e">
        <f t="shared" si="37"/>
        <v>#REF!</v>
      </c>
    </row>
    <row r="1369" spans="1:12" ht="11.25" customHeight="1">
      <c r="A1369" s="51">
        <v>42517</v>
      </c>
      <c r="B1369" s="52" t="s">
        <v>499</v>
      </c>
      <c r="C1369" s="52" t="s">
        <v>474</v>
      </c>
      <c r="D1369" s="52">
        <v>740</v>
      </c>
      <c r="E1369" s="53">
        <v>35</v>
      </c>
      <c r="F1369" s="53">
        <v>37.5</v>
      </c>
      <c r="G1369" s="53">
        <v>40</v>
      </c>
      <c r="H1369" s="53">
        <v>0</v>
      </c>
      <c r="I1369" s="54" t="e">
        <f>+(F1369-E1369)*#REF!</f>
        <v>#REF!</v>
      </c>
      <c r="J1369" s="54" t="e">
        <f>(G1369-F1369)*#REF!</f>
        <v>#REF!</v>
      </c>
      <c r="K1369" s="54">
        <v>0</v>
      </c>
      <c r="L1369" s="54" t="e">
        <f t="shared" si="37"/>
        <v>#REF!</v>
      </c>
    </row>
    <row r="1370" spans="1:12" ht="11.25" customHeight="1">
      <c r="A1370" s="51">
        <v>42517</v>
      </c>
      <c r="B1370" s="52" t="s">
        <v>455</v>
      </c>
      <c r="C1370" s="52" t="s">
        <v>474</v>
      </c>
      <c r="D1370" s="52">
        <v>85</v>
      </c>
      <c r="E1370" s="53">
        <v>5</v>
      </c>
      <c r="F1370" s="53">
        <v>5.4</v>
      </c>
      <c r="G1370" s="53">
        <v>5.8</v>
      </c>
      <c r="H1370" s="53">
        <v>0</v>
      </c>
      <c r="I1370" s="54" t="e">
        <f>+(F1370-E1370)*#REF!</f>
        <v>#REF!</v>
      </c>
      <c r="J1370" s="54" t="e">
        <f>(G1370-F1370)*#REF!</f>
        <v>#REF!</v>
      </c>
      <c r="K1370" s="54">
        <v>0</v>
      </c>
      <c r="L1370" s="54" t="e">
        <f t="shared" si="37"/>
        <v>#REF!</v>
      </c>
    </row>
    <row r="1371" spans="1:12" ht="11.25" customHeight="1">
      <c r="A1371" s="51">
        <v>42517</v>
      </c>
      <c r="B1371" s="52" t="s">
        <v>21</v>
      </c>
      <c r="C1371" s="52" t="s">
        <v>474</v>
      </c>
      <c r="D1371" s="52">
        <v>125</v>
      </c>
      <c r="E1371" s="53">
        <v>11</v>
      </c>
      <c r="F1371" s="53">
        <v>9.8000000000000007</v>
      </c>
      <c r="G1371" s="53">
        <v>0</v>
      </c>
      <c r="H1371" s="53">
        <v>0</v>
      </c>
      <c r="I1371" s="66" t="e">
        <f>+(F1371-E1371)*#REF!</f>
        <v>#REF!</v>
      </c>
      <c r="J1371" s="55">
        <v>0</v>
      </c>
      <c r="K1371" s="55" t="e">
        <f>(H1371-G1371)*#REF!</f>
        <v>#REF!</v>
      </c>
      <c r="L1371" s="66" t="e">
        <f t="shared" si="37"/>
        <v>#REF!</v>
      </c>
    </row>
    <row r="1372" spans="1:12" ht="11.25" customHeight="1">
      <c r="A1372" s="51">
        <v>42516</v>
      </c>
      <c r="B1372" s="52" t="s">
        <v>523</v>
      </c>
      <c r="C1372" s="52" t="s">
        <v>474</v>
      </c>
      <c r="D1372" s="52">
        <v>220</v>
      </c>
      <c r="E1372" s="53">
        <v>6</v>
      </c>
      <c r="F1372" s="53">
        <v>7</v>
      </c>
      <c r="G1372" s="53">
        <v>8</v>
      </c>
      <c r="H1372" s="53">
        <v>9</v>
      </c>
      <c r="I1372" s="55" t="e">
        <f>+(F1372-E1372)*#REF!</f>
        <v>#REF!</v>
      </c>
      <c r="J1372" s="55" t="e">
        <f>(G1372-F1372)*#REF!</f>
        <v>#REF!</v>
      </c>
      <c r="K1372" s="55" t="e">
        <f>(H1372-G1372)*#REF!</f>
        <v>#REF!</v>
      </c>
      <c r="L1372" s="55" t="e">
        <f t="shared" si="37"/>
        <v>#REF!</v>
      </c>
    </row>
    <row r="1373" spans="1:12" ht="11.25" customHeight="1">
      <c r="A1373" s="51">
        <v>42516</v>
      </c>
      <c r="B1373" s="52" t="s">
        <v>496</v>
      </c>
      <c r="C1373" s="52" t="s">
        <v>474</v>
      </c>
      <c r="D1373" s="52">
        <v>120</v>
      </c>
      <c r="E1373" s="53">
        <v>4.8</v>
      </c>
      <c r="F1373" s="53">
        <v>5.2</v>
      </c>
      <c r="G1373" s="53">
        <v>5.6</v>
      </c>
      <c r="H1373" s="53">
        <v>6</v>
      </c>
      <c r="I1373" s="55" t="e">
        <f>+(F1373-E1373)*#REF!</f>
        <v>#REF!</v>
      </c>
      <c r="J1373" s="55" t="e">
        <f>(G1373-F1373)*#REF!</f>
        <v>#REF!</v>
      </c>
      <c r="K1373" s="55" t="e">
        <f>(H1373-G1373)*#REF!</f>
        <v>#REF!</v>
      </c>
      <c r="L1373" s="55" t="e">
        <f t="shared" si="37"/>
        <v>#REF!</v>
      </c>
    </row>
    <row r="1374" spans="1:12" ht="11.25" customHeight="1">
      <c r="A1374" s="51">
        <v>42516</v>
      </c>
      <c r="B1374" s="52" t="s">
        <v>463</v>
      </c>
      <c r="C1374" s="52" t="s">
        <v>474</v>
      </c>
      <c r="D1374" s="52">
        <v>580</v>
      </c>
      <c r="E1374" s="53">
        <v>15.25</v>
      </c>
      <c r="F1374" s="53">
        <v>17.25</v>
      </c>
      <c r="G1374" s="53">
        <v>0</v>
      </c>
      <c r="H1374" s="53">
        <v>0</v>
      </c>
      <c r="I1374" s="55" t="e">
        <f>+(F1374-E1374)*#REF!</f>
        <v>#REF!</v>
      </c>
      <c r="J1374" s="55">
        <v>0</v>
      </c>
      <c r="K1374" s="55" t="e">
        <f>(H1374-G1374)*#REF!</f>
        <v>#REF!</v>
      </c>
      <c r="L1374" s="55" t="e">
        <f t="shared" si="37"/>
        <v>#REF!</v>
      </c>
    </row>
    <row r="1375" spans="1:12" ht="11.25" customHeight="1">
      <c r="A1375" s="51">
        <v>42516</v>
      </c>
      <c r="B1375" s="52" t="s">
        <v>40</v>
      </c>
      <c r="C1375" s="52" t="s">
        <v>474</v>
      </c>
      <c r="D1375" s="52">
        <v>90</v>
      </c>
      <c r="E1375" s="53">
        <v>5</v>
      </c>
      <c r="F1375" s="53">
        <v>5</v>
      </c>
      <c r="G1375" s="53">
        <v>0</v>
      </c>
      <c r="H1375" s="53">
        <v>0</v>
      </c>
      <c r="I1375" s="55" t="e">
        <f>+(F1375-E1375)*#REF!</f>
        <v>#REF!</v>
      </c>
      <c r="J1375" s="55">
        <v>0</v>
      </c>
      <c r="K1375" s="55" t="e">
        <f>(H1375-G1375)*#REF!</f>
        <v>#REF!</v>
      </c>
      <c r="L1375" s="55" t="e">
        <f t="shared" si="37"/>
        <v>#REF!</v>
      </c>
    </row>
    <row r="1376" spans="1:12" ht="11.25" customHeight="1">
      <c r="A1376" s="51">
        <v>42515</v>
      </c>
      <c r="B1376" s="52" t="s">
        <v>318</v>
      </c>
      <c r="C1376" s="52" t="s">
        <v>474</v>
      </c>
      <c r="D1376" s="52">
        <v>90</v>
      </c>
      <c r="E1376" s="53">
        <v>4.3</v>
      </c>
      <c r="F1376" s="53">
        <v>4.55</v>
      </c>
      <c r="G1376" s="53">
        <v>4.8</v>
      </c>
      <c r="H1376" s="53">
        <v>5.05</v>
      </c>
      <c r="I1376" s="55" t="e">
        <f>+(F1376-E1376)*#REF!</f>
        <v>#REF!</v>
      </c>
      <c r="J1376" s="55" t="e">
        <f>(G1376-F1376)*#REF!</f>
        <v>#REF!</v>
      </c>
      <c r="K1376" s="55" t="e">
        <f>(H1376-G1376)*#REF!</f>
        <v>#REF!</v>
      </c>
      <c r="L1376" s="55" t="e">
        <f t="shared" si="37"/>
        <v>#REF!</v>
      </c>
    </row>
    <row r="1377" spans="1:12" ht="11.25" customHeight="1">
      <c r="A1377" s="51">
        <v>42515</v>
      </c>
      <c r="B1377" s="52" t="s">
        <v>448</v>
      </c>
      <c r="C1377" s="52" t="s">
        <v>474</v>
      </c>
      <c r="D1377" s="52">
        <v>380</v>
      </c>
      <c r="E1377" s="53">
        <v>14</v>
      </c>
      <c r="F1377" s="53">
        <v>15.4</v>
      </c>
      <c r="G1377" s="53">
        <v>16.8</v>
      </c>
      <c r="H1377" s="53">
        <v>18.2</v>
      </c>
      <c r="I1377" s="55" t="e">
        <f>+(F1377-E1377)*#REF!</f>
        <v>#REF!</v>
      </c>
      <c r="J1377" s="55" t="e">
        <f>(G1377-F1377)*#REF!</f>
        <v>#REF!</v>
      </c>
      <c r="K1377" s="55" t="e">
        <f>(H1377-G1377)*#REF!</f>
        <v>#REF!</v>
      </c>
      <c r="L1377" s="55" t="e">
        <f t="shared" si="37"/>
        <v>#REF!</v>
      </c>
    </row>
    <row r="1378" spans="1:12" ht="11.25" customHeight="1">
      <c r="A1378" s="51">
        <v>42515</v>
      </c>
      <c r="B1378" s="52" t="s">
        <v>519</v>
      </c>
      <c r="C1378" s="52" t="s">
        <v>474</v>
      </c>
      <c r="D1378" s="52">
        <v>650</v>
      </c>
      <c r="E1378" s="53">
        <v>19.8</v>
      </c>
      <c r="F1378" s="53">
        <v>21.8</v>
      </c>
      <c r="G1378" s="53">
        <v>23.8</v>
      </c>
      <c r="H1378" s="53">
        <v>25.8</v>
      </c>
      <c r="I1378" s="55" t="e">
        <f>+(F1378-E1378)*#REF!</f>
        <v>#REF!</v>
      </c>
      <c r="J1378" s="55" t="e">
        <f>(G1378-F1378)*#REF!</f>
        <v>#REF!</v>
      </c>
      <c r="K1378" s="55" t="e">
        <f>(H1378-G1378)*#REF!</f>
        <v>#REF!</v>
      </c>
      <c r="L1378" s="55" t="e">
        <f t="shared" si="37"/>
        <v>#REF!</v>
      </c>
    </row>
    <row r="1379" spans="1:12" ht="11.25" customHeight="1">
      <c r="A1379" s="51">
        <v>42514</v>
      </c>
      <c r="B1379" s="52" t="s">
        <v>73</v>
      </c>
      <c r="C1379" s="52" t="s">
        <v>474</v>
      </c>
      <c r="D1379" s="52">
        <v>50</v>
      </c>
      <c r="E1379" s="53">
        <v>3.25</v>
      </c>
      <c r="F1379" s="53">
        <v>3.5</v>
      </c>
      <c r="G1379" s="53">
        <v>3.75</v>
      </c>
      <c r="H1379" s="53">
        <v>4</v>
      </c>
      <c r="I1379" s="55" t="e">
        <f>+(F1379-E1379)*#REF!</f>
        <v>#REF!</v>
      </c>
      <c r="J1379" s="55" t="e">
        <f>(G1379-F1379)*#REF!</f>
        <v>#REF!</v>
      </c>
      <c r="K1379" s="55" t="e">
        <f>(H1379-G1379)*#REF!</f>
        <v>#REF!</v>
      </c>
      <c r="L1379" s="55" t="e">
        <f t="shared" si="37"/>
        <v>#REF!</v>
      </c>
    </row>
    <row r="1380" spans="1:12" ht="11.25" customHeight="1">
      <c r="A1380" s="51">
        <v>42514</v>
      </c>
      <c r="B1380" s="52" t="s">
        <v>61</v>
      </c>
      <c r="C1380" s="52" t="s">
        <v>474</v>
      </c>
      <c r="D1380" s="52">
        <v>300</v>
      </c>
      <c r="E1380" s="53">
        <v>16.05</v>
      </c>
      <c r="F1380" s="53">
        <v>17.05</v>
      </c>
      <c r="G1380" s="53">
        <v>18.05</v>
      </c>
      <c r="H1380" s="53">
        <v>19.05</v>
      </c>
      <c r="I1380" s="55" t="e">
        <f>+(F1380-E1380)*#REF!</f>
        <v>#REF!</v>
      </c>
      <c r="J1380" s="55" t="e">
        <f>(G1380-F1380)*#REF!</f>
        <v>#REF!</v>
      </c>
      <c r="K1380" s="55" t="e">
        <f>(H1380-G1380)*#REF!</f>
        <v>#REF!</v>
      </c>
      <c r="L1380" s="55" t="e">
        <f t="shared" si="37"/>
        <v>#REF!</v>
      </c>
    </row>
    <row r="1381" spans="1:12" ht="11.25" customHeight="1">
      <c r="A1381" s="51">
        <v>42514</v>
      </c>
      <c r="B1381" s="52" t="s">
        <v>524</v>
      </c>
      <c r="C1381" s="52" t="s">
        <v>474</v>
      </c>
      <c r="D1381" s="52">
        <v>1140</v>
      </c>
      <c r="E1381" s="53">
        <v>29</v>
      </c>
      <c r="F1381" s="53">
        <v>32.5</v>
      </c>
      <c r="G1381" s="53">
        <v>0</v>
      </c>
      <c r="H1381" s="53">
        <v>0</v>
      </c>
      <c r="I1381" s="55" t="e">
        <f>+(F1381-E1381)*#REF!</f>
        <v>#REF!</v>
      </c>
      <c r="J1381" s="55">
        <v>0</v>
      </c>
      <c r="K1381" s="55" t="e">
        <f>(H1381-G1381)*#REF!</f>
        <v>#REF!</v>
      </c>
      <c r="L1381" s="55" t="e">
        <f t="shared" si="37"/>
        <v>#REF!</v>
      </c>
    </row>
    <row r="1382" spans="1:12" ht="11.25" customHeight="1">
      <c r="A1382" s="51">
        <v>42514</v>
      </c>
      <c r="B1382" s="52" t="s">
        <v>40</v>
      </c>
      <c r="C1382" s="52" t="s">
        <v>474</v>
      </c>
      <c r="D1382" s="52">
        <v>95</v>
      </c>
      <c r="E1382" s="53">
        <v>8.6999999999999993</v>
      </c>
      <c r="F1382" s="53">
        <v>8.6999999999999993</v>
      </c>
      <c r="G1382" s="53">
        <v>0</v>
      </c>
      <c r="H1382" s="53">
        <v>0</v>
      </c>
      <c r="I1382" s="55" t="e">
        <f>+(F1382-E1382)*#REF!</f>
        <v>#REF!</v>
      </c>
      <c r="J1382" s="55">
        <v>0</v>
      </c>
      <c r="K1382" s="55" t="e">
        <f>(H1382-G1382)*#REF!</f>
        <v>#REF!</v>
      </c>
      <c r="L1382" s="55" t="e">
        <f t="shared" si="37"/>
        <v>#REF!</v>
      </c>
    </row>
    <row r="1383" spans="1:12" ht="11.25" customHeight="1">
      <c r="A1383" s="51">
        <v>42513</v>
      </c>
      <c r="B1383" s="52" t="s">
        <v>82</v>
      </c>
      <c r="C1383" s="52" t="s">
        <v>474</v>
      </c>
      <c r="D1383" s="52">
        <v>620</v>
      </c>
      <c r="E1383" s="53">
        <v>16.350000000000001</v>
      </c>
      <c r="F1383" s="53">
        <v>18.350000000000001</v>
      </c>
      <c r="G1383" s="53">
        <v>20.350000000000001</v>
      </c>
      <c r="H1383" s="53">
        <v>22.35</v>
      </c>
      <c r="I1383" s="55" t="e">
        <f>+(F1383-E1383)*#REF!</f>
        <v>#REF!</v>
      </c>
      <c r="J1383" s="55" t="e">
        <f>(G1383-F1383)*#REF!</f>
        <v>#REF!</v>
      </c>
      <c r="K1383" s="55" t="e">
        <f>(H1383-G1383)*#REF!</f>
        <v>#REF!</v>
      </c>
      <c r="L1383" s="55" t="e">
        <f t="shared" si="37"/>
        <v>#REF!</v>
      </c>
    </row>
    <row r="1384" spans="1:12" ht="11.25" customHeight="1">
      <c r="A1384" s="51">
        <v>42513</v>
      </c>
      <c r="B1384" s="52" t="s">
        <v>31</v>
      </c>
      <c r="C1384" s="52" t="s">
        <v>474</v>
      </c>
      <c r="D1384" s="52">
        <v>300</v>
      </c>
      <c r="E1384" s="53">
        <v>8</v>
      </c>
      <c r="F1384" s="53">
        <v>9.25</v>
      </c>
      <c r="G1384" s="53">
        <v>10.5</v>
      </c>
      <c r="H1384" s="53">
        <v>0</v>
      </c>
      <c r="I1384" s="54" t="e">
        <f>+(F1384-E1384)*#REF!</f>
        <v>#REF!</v>
      </c>
      <c r="J1384" s="54" t="e">
        <f>(G1384-F1384)*#REF!</f>
        <v>#REF!</v>
      </c>
      <c r="K1384" s="54">
        <v>0</v>
      </c>
      <c r="L1384" s="54" t="e">
        <f t="shared" si="37"/>
        <v>#REF!</v>
      </c>
    </row>
    <row r="1385" spans="1:12" ht="11.25" customHeight="1">
      <c r="A1385" s="51">
        <v>42513</v>
      </c>
      <c r="B1385" s="52" t="s">
        <v>73</v>
      </c>
      <c r="C1385" s="52" t="s">
        <v>474</v>
      </c>
      <c r="D1385" s="52">
        <v>55</v>
      </c>
      <c r="E1385" s="53">
        <v>4.5999999999999996</v>
      </c>
      <c r="F1385" s="53">
        <v>4.8499999999999996</v>
      </c>
      <c r="G1385" s="53">
        <v>5.0999999999999996</v>
      </c>
      <c r="H1385" s="53">
        <v>0</v>
      </c>
      <c r="I1385" s="54" t="e">
        <f>+(F1385-E1385)*#REF!</f>
        <v>#REF!</v>
      </c>
      <c r="J1385" s="54" t="e">
        <f>(G1385-F1385)*#REF!</f>
        <v>#REF!</v>
      </c>
      <c r="K1385" s="54">
        <v>0</v>
      </c>
      <c r="L1385" s="54" t="e">
        <f t="shared" si="37"/>
        <v>#REF!</v>
      </c>
    </row>
    <row r="1386" spans="1:12" ht="11.25" customHeight="1">
      <c r="A1386" s="51">
        <v>42513</v>
      </c>
      <c r="B1386" s="52" t="s">
        <v>26</v>
      </c>
      <c r="C1386" s="52" t="s">
        <v>474</v>
      </c>
      <c r="D1386" s="52">
        <v>125</v>
      </c>
      <c r="E1386" s="53">
        <v>4.5999999999999996</v>
      </c>
      <c r="F1386" s="53">
        <v>5</v>
      </c>
      <c r="G1386" s="53">
        <v>0</v>
      </c>
      <c r="H1386" s="53">
        <v>0</v>
      </c>
      <c r="I1386" s="55" t="e">
        <f>+(F1386-E1386)*#REF!</f>
        <v>#REF!</v>
      </c>
      <c r="J1386" s="55">
        <v>0</v>
      </c>
      <c r="K1386" s="55" t="e">
        <f>(H1386-G1386)*#REF!</f>
        <v>#REF!</v>
      </c>
      <c r="L1386" s="55" t="e">
        <f t="shared" si="37"/>
        <v>#REF!</v>
      </c>
    </row>
    <row r="1387" spans="1:12" ht="11.25" customHeight="1">
      <c r="A1387" s="51">
        <v>42513</v>
      </c>
      <c r="B1387" s="52" t="s">
        <v>520</v>
      </c>
      <c r="C1387" s="52" t="s">
        <v>474</v>
      </c>
      <c r="D1387" s="52">
        <v>380</v>
      </c>
      <c r="E1387" s="53">
        <v>12.25</v>
      </c>
      <c r="F1387" s="53">
        <v>13.25</v>
      </c>
      <c r="G1387" s="53">
        <v>0</v>
      </c>
      <c r="H1387" s="53">
        <v>0</v>
      </c>
      <c r="I1387" s="55" t="e">
        <f>+(F1387-E1387)*#REF!</f>
        <v>#REF!</v>
      </c>
      <c r="J1387" s="55">
        <v>0</v>
      </c>
      <c r="K1387" s="55" t="e">
        <f>(H1387-G1387)*#REF!</f>
        <v>#REF!</v>
      </c>
      <c r="L1387" s="55" t="e">
        <f t="shared" si="37"/>
        <v>#REF!</v>
      </c>
    </row>
    <row r="1388" spans="1:12" ht="11.25" customHeight="1">
      <c r="A1388" s="51">
        <v>42510</v>
      </c>
      <c r="B1388" s="52" t="s">
        <v>450</v>
      </c>
      <c r="C1388" s="52" t="s">
        <v>474</v>
      </c>
      <c r="D1388" s="52">
        <v>360</v>
      </c>
      <c r="E1388" s="53">
        <v>8.75</v>
      </c>
      <c r="F1388" s="53">
        <v>9.75</v>
      </c>
      <c r="G1388" s="53">
        <v>10.75</v>
      </c>
      <c r="H1388" s="53">
        <v>11.75</v>
      </c>
      <c r="I1388" s="55" t="e">
        <f>+(F1388-E1388)*#REF!</f>
        <v>#REF!</v>
      </c>
      <c r="J1388" s="55" t="e">
        <f>(G1388-F1388)*#REF!</f>
        <v>#REF!</v>
      </c>
      <c r="K1388" s="55" t="e">
        <f>(H1388-G1388)*#REF!</f>
        <v>#REF!</v>
      </c>
      <c r="L1388" s="55" t="e">
        <f t="shared" si="37"/>
        <v>#REF!</v>
      </c>
    </row>
    <row r="1389" spans="1:12" ht="11.25" customHeight="1">
      <c r="A1389" s="51">
        <v>42510</v>
      </c>
      <c r="B1389" s="52" t="s">
        <v>73</v>
      </c>
      <c r="C1389" s="52" t="s">
        <v>474</v>
      </c>
      <c r="D1389" s="52">
        <v>55</v>
      </c>
      <c r="E1389" s="53">
        <v>4.05</v>
      </c>
      <c r="F1389" s="53">
        <v>4.3</v>
      </c>
      <c r="G1389" s="53">
        <v>4.55</v>
      </c>
      <c r="H1389" s="53">
        <v>4.8</v>
      </c>
      <c r="I1389" s="55" t="e">
        <f>+(F1389-E1389)*#REF!</f>
        <v>#REF!</v>
      </c>
      <c r="J1389" s="55" t="e">
        <f>(G1389-F1389)*#REF!</f>
        <v>#REF!</v>
      </c>
      <c r="K1389" s="55" t="e">
        <f>(H1389-G1389)*#REF!</f>
        <v>#REF!</v>
      </c>
      <c r="L1389" s="55" t="e">
        <f t="shared" si="37"/>
        <v>#REF!</v>
      </c>
    </row>
    <row r="1390" spans="1:12" ht="11.25" customHeight="1">
      <c r="A1390" s="51">
        <v>42510</v>
      </c>
      <c r="B1390" s="52" t="s">
        <v>463</v>
      </c>
      <c r="C1390" s="52" t="s">
        <v>474</v>
      </c>
      <c r="D1390" s="52">
        <v>560</v>
      </c>
      <c r="E1390" s="53">
        <v>20.8</v>
      </c>
      <c r="F1390" s="53">
        <v>22.8</v>
      </c>
      <c r="G1390" s="53">
        <v>24.8</v>
      </c>
      <c r="H1390" s="53">
        <v>0</v>
      </c>
      <c r="I1390" s="54" t="e">
        <f>+(F1390-E1390)*#REF!</f>
        <v>#REF!</v>
      </c>
      <c r="J1390" s="54" t="e">
        <f>(G1390-F1390)*#REF!</f>
        <v>#REF!</v>
      </c>
      <c r="K1390" s="54">
        <v>0</v>
      </c>
      <c r="L1390" s="54" t="e">
        <f t="shared" si="37"/>
        <v>#REF!</v>
      </c>
    </row>
    <row r="1391" spans="1:12" ht="11.25" customHeight="1">
      <c r="A1391" s="51">
        <v>42510</v>
      </c>
      <c r="B1391" s="52" t="s">
        <v>16</v>
      </c>
      <c r="C1391" s="52" t="s">
        <v>474</v>
      </c>
      <c r="D1391" s="52">
        <v>370</v>
      </c>
      <c r="E1391" s="53">
        <v>15.5</v>
      </c>
      <c r="F1391" s="53">
        <v>16.5</v>
      </c>
      <c r="G1391" s="53">
        <v>0</v>
      </c>
      <c r="H1391" s="53">
        <v>0</v>
      </c>
      <c r="I1391" s="55" t="e">
        <f>+(F1391-E1391)*#REF!</f>
        <v>#REF!</v>
      </c>
      <c r="J1391" s="55">
        <v>0</v>
      </c>
      <c r="K1391" s="55" t="e">
        <f>(H1391-G1391)*#REF!</f>
        <v>#REF!</v>
      </c>
      <c r="L1391" s="55" t="e">
        <f t="shared" si="37"/>
        <v>#REF!</v>
      </c>
    </row>
    <row r="1392" spans="1:12" ht="11.25" customHeight="1">
      <c r="A1392" s="51">
        <v>42509</v>
      </c>
      <c r="B1392" s="52" t="s">
        <v>61</v>
      </c>
      <c r="C1392" s="52" t="s">
        <v>474</v>
      </c>
      <c r="D1392" s="52">
        <v>320</v>
      </c>
      <c r="E1392" s="53">
        <v>15.5</v>
      </c>
      <c r="F1392" s="53">
        <v>16.5</v>
      </c>
      <c r="G1392" s="53">
        <v>17.5</v>
      </c>
      <c r="H1392" s="53">
        <v>18.5</v>
      </c>
      <c r="I1392" s="55" t="e">
        <f>+(F1392-E1392)*#REF!</f>
        <v>#REF!</v>
      </c>
      <c r="J1392" s="55" t="e">
        <f>(G1392-F1392)*#REF!</f>
        <v>#REF!</v>
      </c>
      <c r="K1392" s="55" t="e">
        <f>(H1392-G1392)*#REF!</f>
        <v>#REF!</v>
      </c>
      <c r="L1392" s="55" t="e">
        <f t="shared" si="37"/>
        <v>#REF!</v>
      </c>
    </row>
    <row r="1393" spans="1:12" ht="11.25" customHeight="1">
      <c r="A1393" s="51">
        <v>42509</v>
      </c>
      <c r="B1393" s="52" t="s">
        <v>520</v>
      </c>
      <c r="C1393" s="52" t="s">
        <v>474</v>
      </c>
      <c r="D1393" s="52">
        <v>400</v>
      </c>
      <c r="E1393" s="53">
        <v>25</v>
      </c>
      <c r="F1393" s="53">
        <v>26</v>
      </c>
      <c r="G1393" s="53">
        <v>27</v>
      </c>
      <c r="H1393" s="53">
        <v>28</v>
      </c>
      <c r="I1393" s="55" t="e">
        <f>+(F1393-E1393)*#REF!</f>
        <v>#REF!</v>
      </c>
      <c r="J1393" s="55" t="e">
        <f>(G1393-F1393)*#REF!</f>
        <v>#REF!</v>
      </c>
      <c r="K1393" s="55" t="e">
        <f>(H1393-G1393)*#REF!</f>
        <v>#REF!</v>
      </c>
      <c r="L1393" s="55" t="e">
        <f t="shared" si="37"/>
        <v>#REF!</v>
      </c>
    </row>
    <row r="1394" spans="1:12" ht="11.25" customHeight="1">
      <c r="A1394" s="51">
        <v>42509</v>
      </c>
      <c r="B1394" s="52" t="s">
        <v>27</v>
      </c>
      <c r="C1394" s="52" t="s">
        <v>474</v>
      </c>
      <c r="D1394" s="52">
        <v>620</v>
      </c>
      <c r="E1394" s="53">
        <v>21.3</v>
      </c>
      <c r="F1394" s="53">
        <v>23.3</v>
      </c>
      <c r="G1394" s="53">
        <v>25.3</v>
      </c>
      <c r="H1394" s="53">
        <v>0</v>
      </c>
      <c r="I1394" s="54" t="e">
        <f>+(F1394-E1394)*#REF!</f>
        <v>#REF!</v>
      </c>
      <c r="J1394" s="54" t="e">
        <f>(G1394-F1394)*#REF!</f>
        <v>#REF!</v>
      </c>
      <c r="K1394" s="54">
        <v>0</v>
      </c>
      <c r="L1394" s="54" t="e">
        <f t="shared" si="37"/>
        <v>#REF!</v>
      </c>
    </row>
    <row r="1395" spans="1:12" ht="11.25" customHeight="1">
      <c r="A1395" s="51">
        <v>42509</v>
      </c>
      <c r="B1395" s="52" t="s">
        <v>15</v>
      </c>
      <c r="C1395" s="52" t="s">
        <v>474</v>
      </c>
      <c r="D1395" s="52">
        <v>50</v>
      </c>
      <c r="E1395" s="53">
        <v>2.75</v>
      </c>
      <c r="F1395" s="53">
        <v>3</v>
      </c>
      <c r="G1395" s="53">
        <v>3.25</v>
      </c>
      <c r="H1395" s="53">
        <v>0</v>
      </c>
      <c r="I1395" s="54" t="e">
        <f>+(F1395-E1395)*#REF!</f>
        <v>#REF!</v>
      </c>
      <c r="J1395" s="54" t="e">
        <f>(G1395-F1395)*#REF!</f>
        <v>#REF!</v>
      </c>
      <c r="K1395" s="54">
        <v>0</v>
      </c>
      <c r="L1395" s="54" t="e">
        <f t="shared" si="37"/>
        <v>#REF!</v>
      </c>
    </row>
    <row r="1396" spans="1:12" ht="11.25" customHeight="1">
      <c r="A1396" s="51">
        <v>42509</v>
      </c>
      <c r="B1396" s="52" t="s">
        <v>53</v>
      </c>
      <c r="C1396" s="52" t="s">
        <v>474</v>
      </c>
      <c r="D1396" s="52">
        <v>115</v>
      </c>
      <c r="E1396" s="53">
        <v>6.4</v>
      </c>
      <c r="F1396" s="53">
        <v>7.3</v>
      </c>
      <c r="G1396" s="53">
        <v>0</v>
      </c>
      <c r="H1396" s="53">
        <v>0</v>
      </c>
      <c r="I1396" s="55" t="e">
        <f>+(F1396-E1396)*#REF!</f>
        <v>#REF!</v>
      </c>
      <c r="J1396" s="55">
        <v>0</v>
      </c>
      <c r="K1396" s="55" t="e">
        <f>(H1396-G1396)*#REF!</f>
        <v>#REF!</v>
      </c>
      <c r="L1396" s="55" t="e">
        <f t="shared" si="37"/>
        <v>#REF!</v>
      </c>
    </row>
    <row r="1397" spans="1:12" ht="11.25" customHeight="1">
      <c r="A1397" s="51">
        <v>42509</v>
      </c>
      <c r="B1397" s="52" t="s">
        <v>35</v>
      </c>
      <c r="C1397" s="52" t="s">
        <v>474</v>
      </c>
      <c r="D1397" s="52">
        <v>90</v>
      </c>
      <c r="E1397" s="53">
        <v>7</v>
      </c>
      <c r="F1397" s="53">
        <v>7.3</v>
      </c>
      <c r="G1397" s="53">
        <v>0</v>
      </c>
      <c r="H1397" s="53">
        <v>0</v>
      </c>
      <c r="I1397" s="55" t="e">
        <f>+(F1397-E1397)*#REF!</f>
        <v>#REF!</v>
      </c>
      <c r="J1397" s="55">
        <v>0</v>
      </c>
      <c r="K1397" s="55" t="e">
        <f>(H1397-G1397)*#REF!</f>
        <v>#REF!</v>
      </c>
      <c r="L1397" s="55" t="e">
        <f t="shared" ref="L1397:L1460" si="38">+I1397+J1397+K1397</f>
        <v>#REF!</v>
      </c>
    </row>
    <row r="1398" spans="1:12" ht="11.25" customHeight="1">
      <c r="A1398" s="51">
        <v>42508</v>
      </c>
      <c r="B1398" s="52" t="s">
        <v>284</v>
      </c>
      <c r="C1398" s="52" t="s">
        <v>474</v>
      </c>
      <c r="D1398" s="52">
        <v>580</v>
      </c>
      <c r="E1398" s="53">
        <v>20.5</v>
      </c>
      <c r="F1398" s="53">
        <v>22.5</v>
      </c>
      <c r="G1398" s="53">
        <v>24.5</v>
      </c>
      <c r="H1398" s="53">
        <v>26.5</v>
      </c>
      <c r="I1398" s="55" t="e">
        <f>+(F1398-E1398)*#REF!</f>
        <v>#REF!</v>
      </c>
      <c r="J1398" s="55" t="e">
        <f>(G1398-F1398)*#REF!</f>
        <v>#REF!</v>
      </c>
      <c r="K1398" s="55" t="e">
        <f>(H1398-G1398)*#REF!</f>
        <v>#REF!</v>
      </c>
      <c r="L1398" s="55" t="e">
        <f t="shared" si="38"/>
        <v>#REF!</v>
      </c>
    </row>
    <row r="1399" spans="1:12" ht="11.25" customHeight="1">
      <c r="A1399" s="51">
        <v>42508</v>
      </c>
      <c r="B1399" s="52" t="s">
        <v>501</v>
      </c>
      <c r="C1399" s="52" t="s">
        <v>474</v>
      </c>
      <c r="D1399" s="52">
        <v>105</v>
      </c>
      <c r="E1399" s="53">
        <v>3.75</v>
      </c>
      <c r="F1399" s="53">
        <v>4.05</v>
      </c>
      <c r="G1399" s="53">
        <v>4.3499999999999996</v>
      </c>
      <c r="H1399" s="53">
        <v>4.6500000000000004</v>
      </c>
      <c r="I1399" s="55" t="e">
        <f>+(F1399-E1399)*#REF!</f>
        <v>#REF!</v>
      </c>
      <c r="J1399" s="55" t="e">
        <f>(G1399-F1399)*#REF!</f>
        <v>#REF!</v>
      </c>
      <c r="K1399" s="55" t="e">
        <f>(H1399-G1399)*#REF!</f>
        <v>#REF!</v>
      </c>
      <c r="L1399" s="55" t="e">
        <f t="shared" si="38"/>
        <v>#REF!</v>
      </c>
    </row>
    <row r="1400" spans="1:12" ht="11.25" customHeight="1">
      <c r="A1400" s="51">
        <v>42508</v>
      </c>
      <c r="B1400" s="52" t="s">
        <v>21</v>
      </c>
      <c r="C1400" s="52" t="s">
        <v>474</v>
      </c>
      <c r="D1400" s="52">
        <v>120</v>
      </c>
      <c r="E1400" s="53">
        <v>5.55</v>
      </c>
      <c r="F1400" s="53">
        <v>5.95</v>
      </c>
      <c r="G1400" s="53">
        <v>6.35</v>
      </c>
      <c r="H1400" s="53">
        <v>6.75</v>
      </c>
      <c r="I1400" s="55" t="e">
        <f>+(F1400-E1400)*#REF!</f>
        <v>#REF!</v>
      </c>
      <c r="J1400" s="55" t="e">
        <f>(G1400-F1400)*#REF!</f>
        <v>#REF!</v>
      </c>
      <c r="K1400" s="55" t="e">
        <f>(H1400-G1400)*#REF!</f>
        <v>#REF!</v>
      </c>
      <c r="L1400" s="55" t="e">
        <f t="shared" si="38"/>
        <v>#REF!</v>
      </c>
    </row>
    <row r="1401" spans="1:12" ht="11.25" customHeight="1">
      <c r="A1401" s="51">
        <v>42508</v>
      </c>
      <c r="B1401" s="52" t="s">
        <v>520</v>
      </c>
      <c r="C1401" s="52" t="s">
        <v>474</v>
      </c>
      <c r="D1401" s="52">
        <v>430</v>
      </c>
      <c r="E1401" s="53">
        <v>20</v>
      </c>
      <c r="F1401" s="53">
        <v>21</v>
      </c>
      <c r="G1401" s="53">
        <v>22</v>
      </c>
      <c r="H1401" s="53">
        <v>23</v>
      </c>
      <c r="I1401" s="55" t="e">
        <f>+(F1401-E1401)*#REF!</f>
        <v>#REF!</v>
      </c>
      <c r="J1401" s="55" t="e">
        <f>(G1401-F1401)*#REF!</f>
        <v>#REF!</v>
      </c>
      <c r="K1401" s="55" t="e">
        <f>(H1401-G1401)*#REF!</f>
        <v>#REF!</v>
      </c>
      <c r="L1401" s="55" t="e">
        <f t="shared" si="38"/>
        <v>#REF!</v>
      </c>
    </row>
    <row r="1402" spans="1:12" ht="11.25" customHeight="1">
      <c r="A1402" s="51">
        <v>42508</v>
      </c>
      <c r="B1402" s="52" t="s">
        <v>11</v>
      </c>
      <c r="C1402" s="52" t="s">
        <v>474</v>
      </c>
      <c r="D1402" s="52">
        <v>65</v>
      </c>
      <c r="E1402" s="53">
        <v>2</v>
      </c>
      <c r="F1402" s="53">
        <v>2.25</v>
      </c>
      <c r="G1402" s="53">
        <v>2.5</v>
      </c>
      <c r="H1402" s="53">
        <v>2.75</v>
      </c>
      <c r="I1402" s="55" t="e">
        <f>+(F1402-E1402)*#REF!</f>
        <v>#REF!</v>
      </c>
      <c r="J1402" s="55" t="e">
        <f>(G1402-F1402)*#REF!</f>
        <v>#REF!</v>
      </c>
      <c r="K1402" s="55" t="e">
        <f>(H1402-G1402)*#REF!</f>
        <v>#REF!</v>
      </c>
      <c r="L1402" s="55" t="e">
        <f t="shared" si="38"/>
        <v>#REF!</v>
      </c>
    </row>
    <row r="1403" spans="1:12" ht="11.25" customHeight="1">
      <c r="A1403" s="51">
        <v>42508</v>
      </c>
      <c r="B1403" s="52" t="s">
        <v>308</v>
      </c>
      <c r="C1403" s="52" t="s">
        <v>474</v>
      </c>
      <c r="D1403" s="52">
        <v>210</v>
      </c>
      <c r="E1403" s="53">
        <v>6.5</v>
      </c>
      <c r="F1403" s="53">
        <v>6.5</v>
      </c>
      <c r="G1403" s="53">
        <v>0</v>
      </c>
      <c r="H1403" s="53">
        <v>0</v>
      </c>
      <c r="I1403" s="55" t="e">
        <f>+(F1403-E1403)*#REF!</f>
        <v>#REF!</v>
      </c>
      <c r="J1403" s="55">
        <v>0</v>
      </c>
      <c r="K1403" s="55" t="e">
        <f>(H1403-G1403)*#REF!</f>
        <v>#REF!</v>
      </c>
      <c r="L1403" s="55" t="e">
        <f t="shared" si="38"/>
        <v>#REF!</v>
      </c>
    </row>
    <row r="1404" spans="1:12" ht="11.25" customHeight="1">
      <c r="A1404" s="51">
        <v>42507</v>
      </c>
      <c r="B1404" s="52" t="s">
        <v>35</v>
      </c>
      <c r="C1404" s="52" t="s">
        <v>474</v>
      </c>
      <c r="D1404" s="52">
        <v>80</v>
      </c>
      <c r="E1404" s="53">
        <v>9.5</v>
      </c>
      <c r="F1404" s="53">
        <v>9.85</v>
      </c>
      <c r="G1404" s="53">
        <v>10.199999999999999</v>
      </c>
      <c r="H1404" s="53">
        <v>10.55</v>
      </c>
      <c r="I1404" s="55" t="e">
        <f>+(F1404-E1404)*#REF!</f>
        <v>#REF!</v>
      </c>
      <c r="J1404" s="55" t="e">
        <f>(G1404-F1404)*#REF!</f>
        <v>#REF!</v>
      </c>
      <c r="K1404" s="55" t="e">
        <f>(H1404-G1404)*#REF!</f>
        <v>#REF!</v>
      </c>
      <c r="L1404" s="55" t="e">
        <f t="shared" si="38"/>
        <v>#REF!</v>
      </c>
    </row>
    <row r="1405" spans="1:12" ht="11.25" customHeight="1">
      <c r="A1405" s="51">
        <v>42507</v>
      </c>
      <c r="B1405" s="52" t="s">
        <v>505</v>
      </c>
      <c r="C1405" s="52" t="s">
        <v>474</v>
      </c>
      <c r="D1405" s="52">
        <v>50</v>
      </c>
      <c r="E1405" s="53">
        <v>2.35</v>
      </c>
      <c r="F1405" s="53">
        <v>2.7</v>
      </c>
      <c r="G1405" s="53">
        <v>3.05</v>
      </c>
      <c r="H1405" s="53">
        <v>0</v>
      </c>
      <c r="I1405" s="54" t="e">
        <f>+(F1405-E1405)*#REF!</f>
        <v>#REF!</v>
      </c>
      <c r="J1405" s="54" t="e">
        <f>(G1405-F1405)*#REF!</f>
        <v>#REF!</v>
      </c>
      <c r="K1405" s="54">
        <v>0</v>
      </c>
      <c r="L1405" s="54" t="e">
        <f t="shared" si="38"/>
        <v>#REF!</v>
      </c>
    </row>
    <row r="1406" spans="1:12" ht="11.25" customHeight="1">
      <c r="A1406" s="51">
        <v>42507</v>
      </c>
      <c r="B1406" s="52" t="s">
        <v>459</v>
      </c>
      <c r="C1406" s="52" t="s">
        <v>474</v>
      </c>
      <c r="D1406" s="52">
        <v>65</v>
      </c>
      <c r="E1406" s="53">
        <v>3.5</v>
      </c>
      <c r="F1406" s="53">
        <v>3.75</v>
      </c>
      <c r="G1406" s="53">
        <v>4</v>
      </c>
      <c r="H1406" s="53">
        <v>0</v>
      </c>
      <c r="I1406" s="54" t="e">
        <f>+(F1406-E1406)*#REF!</f>
        <v>#REF!</v>
      </c>
      <c r="J1406" s="54" t="e">
        <f>(G1406-F1406)*#REF!</f>
        <v>#REF!</v>
      </c>
      <c r="K1406" s="54">
        <v>0</v>
      </c>
      <c r="L1406" s="54" t="e">
        <f t="shared" si="38"/>
        <v>#REF!</v>
      </c>
    </row>
    <row r="1407" spans="1:12" ht="11.25" customHeight="1">
      <c r="A1407" s="51">
        <v>42507</v>
      </c>
      <c r="B1407" s="52" t="s">
        <v>444</v>
      </c>
      <c r="C1407" s="52" t="s">
        <v>474</v>
      </c>
      <c r="D1407" s="52">
        <v>420</v>
      </c>
      <c r="E1407" s="53">
        <v>32.799999999999997</v>
      </c>
      <c r="F1407" s="53">
        <v>35.6</v>
      </c>
      <c r="G1407" s="53">
        <v>0</v>
      </c>
      <c r="H1407" s="53">
        <v>0</v>
      </c>
      <c r="I1407" s="55" t="e">
        <f>+(F1407-E1407)*#REF!</f>
        <v>#REF!</v>
      </c>
      <c r="J1407" s="55">
        <v>0</v>
      </c>
      <c r="K1407" s="55" t="e">
        <f>(H1407-G1407)*#REF!</f>
        <v>#REF!</v>
      </c>
      <c r="L1407" s="55" t="e">
        <f t="shared" si="38"/>
        <v>#REF!</v>
      </c>
    </row>
    <row r="1408" spans="1:12" ht="11.25" customHeight="1">
      <c r="A1408" s="51">
        <v>42507</v>
      </c>
      <c r="B1408" s="52" t="s">
        <v>12</v>
      </c>
      <c r="C1408" s="52" t="s">
        <v>474</v>
      </c>
      <c r="D1408" s="52">
        <v>920</v>
      </c>
      <c r="E1408" s="53">
        <v>33</v>
      </c>
      <c r="F1408" s="53">
        <v>33</v>
      </c>
      <c r="G1408" s="53">
        <v>0</v>
      </c>
      <c r="H1408" s="53">
        <v>0</v>
      </c>
      <c r="I1408" s="55" t="e">
        <f>+(F1408-E1408)*#REF!</f>
        <v>#REF!</v>
      </c>
      <c r="J1408" s="55">
        <v>0</v>
      </c>
      <c r="K1408" s="55" t="e">
        <f>(H1408-G1408)*#REF!</f>
        <v>#REF!</v>
      </c>
      <c r="L1408" s="55" t="e">
        <f t="shared" si="38"/>
        <v>#REF!</v>
      </c>
    </row>
    <row r="1409" spans="1:12" ht="11.25" customHeight="1">
      <c r="A1409" s="51">
        <v>42507</v>
      </c>
      <c r="B1409" s="52" t="s">
        <v>16</v>
      </c>
      <c r="C1409" s="52" t="s">
        <v>474</v>
      </c>
      <c r="D1409" s="52">
        <v>420</v>
      </c>
      <c r="E1409" s="53">
        <v>22</v>
      </c>
      <c r="F1409" s="53">
        <v>19</v>
      </c>
      <c r="G1409" s="53">
        <v>0</v>
      </c>
      <c r="H1409" s="53">
        <v>0</v>
      </c>
      <c r="I1409" s="66" t="e">
        <f>+(F1409-E1409)*#REF!</f>
        <v>#REF!</v>
      </c>
      <c r="J1409" s="55">
        <v>0</v>
      </c>
      <c r="K1409" s="55" t="e">
        <f>(H1409-G1409)*#REF!</f>
        <v>#REF!</v>
      </c>
      <c r="L1409" s="66" t="e">
        <f t="shared" si="38"/>
        <v>#REF!</v>
      </c>
    </row>
    <row r="1410" spans="1:12" ht="11.25" customHeight="1">
      <c r="A1410" s="51">
        <v>42506</v>
      </c>
      <c r="B1410" s="52" t="s">
        <v>71</v>
      </c>
      <c r="C1410" s="52" t="s">
        <v>474</v>
      </c>
      <c r="D1410" s="52">
        <v>185</v>
      </c>
      <c r="E1410" s="53">
        <v>7.05</v>
      </c>
      <c r="F1410" s="53">
        <v>8.0500000000000007</v>
      </c>
      <c r="G1410" s="53">
        <v>9.0500000000000007</v>
      </c>
      <c r="H1410" s="53">
        <v>10.050000000000001</v>
      </c>
      <c r="I1410" s="55" t="e">
        <f>+(F1410-E1410)*#REF!</f>
        <v>#REF!</v>
      </c>
      <c r="J1410" s="55" t="e">
        <f>(G1410-F1410)*#REF!</f>
        <v>#REF!</v>
      </c>
      <c r="K1410" s="55" t="e">
        <f>(H1410-G1410)*#REF!</f>
        <v>#REF!</v>
      </c>
      <c r="L1410" s="55" t="e">
        <f t="shared" si="38"/>
        <v>#REF!</v>
      </c>
    </row>
    <row r="1411" spans="1:12" ht="11.25" customHeight="1">
      <c r="A1411" s="51">
        <v>42506</v>
      </c>
      <c r="B1411" s="52" t="s">
        <v>91</v>
      </c>
      <c r="C1411" s="52" t="s">
        <v>474</v>
      </c>
      <c r="D1411" s="52">
        <v>640</v>
      </c>
      <c r="E1411" s="53">
        <v>29.35</v>
      </c>
      <c r="F1411" s="53">
        <v>31.6</v>
      </c>
      <c r="G1411" s="53">
        <v>33.85</v>
      </c>
      <c r="H1411" s="53">
        <v>0</v>
      </c>
      <c r="I1411" s="54" t="e">
        <f>+(F1411-E1411)*#REF!</f>
        <v>#REF!</v>
      </c>
      <c r="J1411" s="54" t="e">
        <f>(G1411-F1411)*#REF!</f>
        <v>#REF!</v>
      </c>
      <c r="K1411" s="54">
        <v>0</v>
      </c>
      <c r="L1411" s="54" t="e">
        <f t="shared" si="38"/>
        <v>#REF!</v>
      </c>
    </row>
    <row r="1412" spans="1:12" ht="11.25" customHeight="1">
      <c r="A1412" s="51">
        <v>42506</v>
      </c>
      <c r="B1412" s="52" t="s">
        <v>16</v>
      </c>
      <c r="C1412" s="52" t="s">
        <v>474</v>
      </c>
      <c r="D1412" s="52">
        <v>390</v>
      </c>
      <c r="E1412" s="53">
        <v>17.850000000000001</v>
      </c>
      <c r="F1412" s="53">
        <v>18.850000000000001</v>
      </c>
      <c r="G1412" s="53">
        <v>0</v>
      </c>
      <c r="H1412" s="53">
        <v>0</v>
      </c>
      <c r="I1412" s="55" t="e">
        <f>+(F1412-E1412)*#REF!</f>
        <v>#REF!</v>
      </c>
      <c r="J1412" s="55">
        <v>0</v>
      </c>
      <c r="K1412" s="55" t="e">
        <f>(H1412-G1412)*#REF!</f>
        <v>#REF!</v>
      </c>
      <c r="L1412" s="55" t="e">
        <f t="shared" si="38"/>
        <v>#REF!</v>
      </c>
    </row>
    <row r="1413" spans="1:12" ht="11.25" customHeight="1">
      <c r="A1413" s="51">
        <v>42506</v>
      </c>
      <c r="B1413" s="52" t="s">
        <v>31</v>
      </c>
      <c r="C1413" s="52" t="s">
        <v>474</v>
      </c>
      <c r="D1413" s="52">
        <v>290</v>
      </c>
      <c r="E1413" s="53">
        <v>14.3</v>
      </c>
      <c r="F1413" s="53">
        <v>15.55</v>
      </c>
      <c r="G1413" s="53">
        <v>0</v>
      </c>
      <c r="H1413" s="53">
        <v>0</v>
      </c>
      <c r="I1413" s="55" t="e">
        <f>+(F1413-E1413)*#REF!</f>
        <v>#REF!</v>
      </c>
      <c r="J1413" s="55">
        <v>0</v>
      </c>
      <c r="K1413" s="55" t="e">
        <f>(H1413-G1413)*#REF!</f>
        <v>#REF!</v>
      </c>
      <c r="L1413" s="55" t="e">
        <f t="shared" si="38"/>
        <v>#REF!</v>
      </c>
    </row>
    <row r="1414" spans="1:12" ht="11.25" customHeight="1">
      <c r="A1414" s="51">
        <v>42506</v>
      </c>
      <c r="B1414" s="52" t="s">
        <v>67</v>
      </c>
      <c r="C1414" s="52" t="s">
        <v>474</v>
      </c>
      <c r="D1414" s="52">
        <v>65</v>
      </c>
      <c r="E1414" s="53">
        <v>3.4</v>
      </c>
      <c r="F1414" s="53">
        <v>3.55</v>
      </c>
      <c r="G1414" s="53">
        <v>0</v>
      </c>
      <c r="H1414" s="53">
        <v>0</v>
      </c>
      <c r="I1414" s="55" t="e">
        <f>+(F1414-E1414)*#REF!</f>
        <v>#REF!</v>
      </c>
      <c r="J1414" s="55">
        <v>0</v>
      </c>
      <c r="K1414" s="55" t="e">
        <f>(H1414-G1414)*#REF!</f>
        <v>#REF!</v>
      </c>
      <c r="L1414" s="55" t="e">
        <f t="shared" si="38"/>
        <v>#REF!</v>
      </c>
    </row>
    <row r="1415" spans="1:12" ht="11.25" customHeight="1">
      <c r="A1415" s="51">
        <v>42506</v>
      </c>
      <c r="B1415" s="52" t="s">
        <v>24</v>
      </c>
      <c r="C1415" s="52" t="s">
        <v>474</v>
      </c>
      <c r="D1415" s="52">
        <v>450</v>
      </c>
      <c r="E1415" s="53">
        <v>14</v>
      </c>
      <c r="F1415" s="53">
        <v>10.4</v>
      </c>
      <c r="G1415" s="53">
        <v>0</v>
      </c>
      <c r="H1415" s="53">
        <v>0</v>
      </c>
      <c r="I1415" s="66" t="e">
        <f>+(F1415-E1415)*#REF!</f>
        <v>#REF!</v>
      </c>
      <c r="J1415" s="55">
        <v>0</v>
      </c>
      <c r="K1415" s="55" t="e">
        <f>(H1415-G1415)*#REF!</f>
        <v>#REF!</v>
      </c>
      <c r="L1415" s="66" t="e">
        <f t="shared" si="38"/>
        <v>#REF!</v>
      </c>
    </row>
    <row r="1416" spans="1:12" ht="11.25" customHeight="1">
      <c r="A1416" s="51">
        <v>42503</v>
      </c>
      <c r="B1416" s="52" t="s">
        <v>67</v>
      </c>
      <c r="C1416" s="52" t="s">
        <v>474</v>
      </c>
      <c r="D1416" s="52">
        <v>67.5</v>
      </c>
      <c r="E1416" s="53">
        <v>2.5499999999999998</v>
      </c>
      <c r="F1416" s="53">
        <v>2.8</v>
      </c>
      <c r="G1416" s="53">
        <v>3.05</v>
      </c>
      <c r="H1416" s="53">
        <v>3.3</v>
      </c>
      <c r="I1416" s="55" t="e">
        <f>+(F1416-E1416)*#REF!</f>
        <v>#REF!</v>
      </c>
      <c r="J1416" s="55" t="e">
        <f>(G1416-F1416)*#REF!</f>
        <v>#REF!</v>
      </c>
      <c r="K1416" s="55" t="e">
        <f>(H1416-G1416)*#REF!</f>
        <v>#REF!</v>
      </c>
      <c r="L1416" s="55" t="e">
        <f t="shared" si="38"/>
        <v>#REF!</v>
      </c>
    </row>
    <row r="1417" spans="1:12" ht="11.25" customHeight="1">
      <c r="A1417" s="51">
        <v>42503</v>
      </c>
      <c r="B1417" s="52" t="s">
        <v>196</v>
      </c>
      <c r="C1417" s="52" t="s">
        <v>474</v>
      </c>
      <c r="D1417" s="52">
        <v>45</v>
      </c>
      <c r="E1417" s="53">
        <v>6.2</v>
      </c>
      <c r="F1417" s="53">
        <v>6.9</v>
      </c>
      <c r="G1417" s="53">
        <v>0</v>
      </c>
      <c r="H1417" s="53">
        <v>0</v>
      </c>
      <c r="I1417" s="55" t="e">
        <f>+(F1417-E1417)*#REF!</f>
        <v>#REF!</v>
      </c>
      <c r="J1417" s="55">
        <v>0</v>
      </c>
      <c r="K1417" s="55" t="e">
        <f>(H1417-G1417)*#REF!</f>
        <v>#REF!</v>
      </c>
      <c r="L1417" s="55" t="e">
        <f t="shared" si="38"/>
        <v>#REF!</v>
      </c>
    </row>
    <row r="1418" spans="1:12" ht="11.25" customHeight="1">
      <c r="A1418" s="51">
        <v>42503</v>
      </c>
      <c r="B1418" s="52" t="s">
        <v>468</v>
      </c>
      <c r="C1418" s="52" t="s">
        <v>474</v>
      </c>
      <c r="D1418" s="52">
        <v>155</v>
      </c>
      <c r="E1418" s="53">
        <v>7.6</v>
      </c>
      <c r="F1418" s="53">
        <v>8.3000000000000007</v>
      </c>
      <c r="G1418" s="53">
        <v>0</v>
      </c>
      <c r="H1418" s="53">
        <v>0</v>
      </c>
      <c r="I1418" s="55" t="e">
        <f>+(F1418-E1418)*#REF!</f>
        <v>#REF!</v>
      </c>
      <c r="J1418" s="55">
        <v>0</v>
      </c>
      <c r="K1418" s="55" t="e">
        <f>(H1418-G1418)*#REF!</f>
        <v>#REF!</v>
      </c>
      <c r="L1418" s="55" t="e">
        <f t="shared" si="38"/>
        <v>#REF!</v>
      </c>
    </row>
    <row r="1419" spans="1:12" ht="11.25" customHeight="1">
      <c r="A1419" s="51">
        <v>42503</v>
      </c>
      <c r="B1419" s="52" t="s">
        <v>63</v>
      </c>
      <c r="C1419" s="52" t="s">
        <v>474</v>
      </c>
      <c r="D1419" s="52">
        <v>330</v>
      </c>
      <c r="E1419" s="53">
        <v>12.8</v>
      </c>
      <c r="F1419" s="53">
        <v>13.8</v>
      </c>
      <c r="G1419" s="53">
        <v>0</v>
      </c>
      <c r="H1419" s="53">
        <v>0</v>
      </c>
      <c r="I1419" s="55" t="e">
        <f>+(F1419-E1419)*#REF!</f>
        <v>#REF!</v>
      </c>
      <c r="J1419" s="55">
        <v>0</v>
      </c>
      <c r="K1419" s="55" t="e">
        <f>(H1419-G1419)*#REF!</f>
        <v>#REF!</v>
      </c>
      <c r="L1419" s="55" t="e">
        <f t="shared" si="38"/>
        <v>#REF!</v>
      </c>
    </row>
    <row r="1420" spans="1:12" ht="11.25" customHeight="1">
      <c r="A1420" s="51">
        <v>42503</v>
      </c>
      <c r="B1420" s="52" t="s">
        <v>26</v>
      </c>
      <c r="C1420" s="52" t="s">
        <v>474</v>
      </c>
      <c r="D1420" s="52">
        <v>130</v>
      </c>
      <c r="E1420" s="53">
        <v>9.25</v>
      </c>
      <c r="F1420" s="53">
        <v>9.65</v>
      </c>
      <c r="G1420" s="53">
        <v>0</v>
      </c>
      <c r="H1420" s="53">
        <v>0</v>
      </c>
      <c r="I1420" s="55" t="e">
        <f>+(F1420-E1420)*#REF!</f>
        <v>#REF!</v>
      </c>
      <c r="J1420" s="55">
        <v>0</v>
      </c>
      <c r="K1420" s="55" t="e">
        <f>(H1420-G1420)*#REF!</f>
        <v>#REF!</v>
      </c>
      <c r="L1420" s="55" t="e">
        <f t="shared" si="38"/>
        <v>#REF!</v>
      </c>
    </row>
    <row r="1421" spans="1:12" ht="11.25" customHeight="1">
      <c r="A1421" s="51">
        <v>42503</v>
      </c>
      <c r="B1421" s="52" t="s">
        <v>46</v>
      </c>
      <c r="C1421" s="52" t="s">
        <v>474</v>
      </c>
      <c r="D1421" s="52">
        <v>130</v>
      </c>
      <c r="E1421" s="53">
        <v>7</v>
      </c>
      <c r="F1421" s="53">
        <v>8</v>
      </c>
      <c r="G1421" s="53">
        <v>0</v>
      </c>
      <c r="H1421" s="53">
        <v>0</v>
      </c>
      <c r="I1421" s="55" t="e">
        <f>+(F1421-E1421)*#REF!</f>
        <v>#REF!</v>
      </c>
      <c r="J1421" s="55">
        <v>0</v>
      </c>
      <c r="K1421" s="55" t="e">
        <f>(H1421-G1421)*#REF!</f>
        <v>#REF!</v>
      </c>
      <c r="L1421" s="55" t="e">
        <f t="shared" si="38"/>
        <v>#REF!</v>
      </c>
    </row>
    <row r="1422" spans="1:12" ht="11.25" customHeight="1">
      <c r="A1422" s="51">
        <v>42503</v>
      </c>
      <c r="B1422" s="52" t="s">
        <v>441</v>
      </c>
      <c r="C1422" s="52" t="s">
        <v>474</v>
      </c>
      <c r="D1422" s="52">
        <v>190</v>
      </c>
      <c r="E1422" s="53">
        <v>10</v>
      </c>
      <c r="F1422" s="53">
        <v>10</v>
      </c>
      <c r="G1422" s="53">
        <v>0</v>
      </c>
      <c r="H1422" s="53">
        <v>0</v>
      </c>
      <c r="I1422" s="55" t="e">
        <f>+(F1422-E1422)*#REF!</f>
        <v>#REF!</v>
      </c>
      <c r="J1422" s="55">
        <v>0</v>
      </c>
      <c r="K1422" s="55" t="e">
        <f>(H1422-G1422)*#REF!</f>
        <v>#REF!</v>
      </c>
      <c r="L1422" s="55" t="e">
        <f t="shared" si="38"/>
        <v>#REF!</v>
      </c>
    </row>
    <row r="1423" spans="1:12" ht="11.25" customHeight="1">
      <c r="A1423" s="51">
        <v>42503</v>
      </c>
      <c r="B1423" s="52" t="s">
        <v>16</v>
      </c>
      <c r="C1423" s="52" t="s">
        <v>474</v>
      </c>
      <c r="D1423" s="52">
        <v>380</v>
      </c>
      <c r="E1423" s="53">
        <v>25.5</v>
      </c>
      <c r="F1423" s="53">
        <v>22.5</v>
      </c>
      <c r="G1423" s="53">
        <v>0</v>
      </c>
      <c r="H1423" s="53">
        <v>0</v>
      </c>
      <c r="I1423" s="66" t="e">
        <f>+(F1423-E1423)*#REF!</f>
        <v>#REF!</v>
      </c>
      <c r="J1423" s="55">
        <v>0</v>
      </c>
      <c r="K1423" s="55" t="e">
        <f>(H1423-G1423)*#REF!</f>
        <v>#REF!</v>
      </c>
      <c r="L1423" s="66" t="e">
        <f t="shared" si="38"/>
        <v>#REF!</v>
      </c>
    </row>
    <row r="1424" spans="1:12" ht="11.25" customHeight="1">
      <c r="A1424" s="51">
        <v>42502</v>
      </c>
      <c r="B1424" s="52" t="s">
        <v>509</v>
      </c>
      <c r="C1424" s="52" t="s">
        <v>474</v>
      </c>
      <c r="D1424" s="52">
        <v>85</v>
      </c>
      <c r="E1424" s="53">
        <v>3.55</v>
      </c>
      <c r="F1424" s="53">
        <v>3.95</v>
      </c>
      <c r="G1424" s="53">
        <v>4.3499999999999996</v>
      </c>
      <c r="H1424" s="53">
        <v>4.75</v>
      </c>
      <c r="I1424" s="55" t="e">
        <f>+(F1424-E1424)*#REF!</f>
        <v>#REF!</v>
      </c>
      <c r="J1424" s="55" t="e">
        <f>(G1424-F1424)*#REF!</f>
        <v>#REF!</v>
      </c>
      <c r="K1424" s="55" t="e">
        <f>(H1424-G1424)*#REF!</f>
        <v>#REF!</v>
      </c>
      <c r="L1424" s="55" t="e">
        <f t="shared" si="38"/>
        <v>#REF!</v>
      </c>
    </row>
    <row r="1425" spans="1:12" ht="11.25" customHeight="1">
      <c r="A1425" s="51">
        <v>42502</v>
      </c>
      <c r="B1425" s="52" t="s">
        <v>441</v>
      </c>
      <c r="C1425" s="52" t="s">
        <v>474</v>
      </c>
      <c r="D1425" s="52">
        <v>190</v>
      </c>
      <c r="E1425" s="53">
        <v>9.8000000000000007</v>
      </c>
      <c r="F1425" s="53">
        <v>11.05</v>
      </c>
      <c r="G1425" s="53">
        <v>0</v>
      </c>
      <c r="H1425" s="53">
        <v>0</v>
      </c>
      <c r="I1425" s="55" t="e">
        <f>+(F1425-E1425)*#REF!</f>
        <v>#REF!</v>
      </c>
      <c r="J1425" s="55">
        <v>0</v>
      </c>
      <c r="K1425" s="55" t="e">
        <f>(H1425-G1425)*#REF!</f>
        <v>#REF!</v>
      </c>
      <c r="L1425" s="55" t="e">
        <f t="shared" si="38"/>
        <v>#REF!</v>
      </c>
    </row>
    <row r="1426" spans="1:12" ht="11.25" customHeight="1">
      <c r="A1426" s="51">
        <v>42502</v>
      </c>
      <c r="B1426" s="52" t="s">
        <v>468</v>
      </c>
      <c r="C1426" s="52" t="s">
        <v>474</v>
      </c>
      <c r="D1426" s="52">
        <v>150</v>
      </c>
      <c r="E1426" s="53">
        <v>10.55</v>
      </c>
      <c r="F1426" s="53">
        <v>11.25</v>
      </c>
      <c r="G1426" s="53">
        <v>0</v>
      </c>
      <c r="H1426" s="53">
        <v>0</v>
      </c>
      <c r="I1426" s="55" t="e">
        <f>+(F1426-E1426)*#REF!</f>
        <v>#REF!</v>
      </c>
      <c r="J1426" s="55">
        <v>0</v>
      </c>
      <c r="K1426" s="55" t="e">
        <f>(H1426-G1426)*#REF!</f>
        <v>#REF!</v>
      </c>
      <c r="L1426" s="55" t="e">
        <f t="shared" si="38"/>
        <v>#REF!</v>
      </c>
    </row>
    <row r="1427" spans="1:12" ht="11.25" customHeight="1">
      <c r="A1427" s="51">
        <v>42502</v>
      </c>
      <c r="B1427" s="52" t="s">
        <v>35</v>
      </c>
      <c r="C1427" s="52" t="s">
        <v>474</v>
      </c>
      <c r="D1427" s="52">
        <v>80</v>
      </c>
      <c r="E1427" s="53">
        <v>5.55</v>
      </c>
      <c r="F1427" s="53">
        <v>5.55</v>
      </c>
      <c r="G1427" s="53">
        <v>0</v>
      </c>
      <c r="H1427" s="53">
        <v>0</v>
      </c>
      <c r="I1427" s="55" t="e">
        <f>+(F1427-E1427)*#REF!</f>
        <v>#REF!</v>
      </c>
      <c r="J1427" s="55">
        <v>0</v>
      </c>
      <c r="K1427" s="55" t="e">
        <f>(H1427-G1427)*#REF!</f>
        <v>#REF!</v>
      </c>
      <c r="L1427" s="55" t="e">
        <f t="shared" si="38"/>
        <v>#REF!</v>
      </c>
    </row>
    <row r="1428" spans="1:12" ht="11.25" customHeight="1">
      <c r="A1428" s="51">
        <v>42502</v>
      </c>
      <c r="B1428" s="52" t="s">
        <v>318</v>
      </c>
      <c r="C1428" s="52" t="s">
        <v>474</v>
      </c>
      <c r="D1428" s="52">
        <v>80</v>
      </c>
      <c r="E1428" s="53">
        <v>6.25</v>
      </c>
      <c r="F1428" s="53">
        <v>5.75</v>
      </c>
      <c r="G1428" s="53">
        <v>0</v>
      </c>
      <c r="H1428" s="53">
        <v>0</v>
      </c>
      <c r="I1428" s="66" t="e">
        <f>+(F1428-E1428)*#REF!</f>
        <v>#REF!</v>
      </c>
      <c r="J1428" s="55">
        <v>0</v>
      </c>
      <c r="K1428" s="55" t="e">
        <f>(H1428-G1428)*#REF!</f>
        <v>#REF!</v>
      </c>
      <c r="L1428" s="66" t="e">
        <f t="shared" si="38"/>
        <v>#REF!</v>
      </c>
    </row>
    <row r="1429" spans="1:12" ht="11.25" customHeight="1">
      <c r="A1429" s="51">
        <v>42501</v>
      </c>
      <c r="B1429" s="52" t="s">
        <v>455</v>
      </c>
      <c r="C1429" s="52" t="s">
        <v>474</v>
      </c>
      <c r="D1429" s="52">
        <v>90</v>
      </c>
      <c r="E1429" s="53">
        <v>5.75</v>
      </c>
      <c r="F1429" s="53">
        <v>6.15</v>
      </c>
      <c r="G1429" s="53">
        <v>6.55</v>
      </c>
      <c r="H1429" s="53">
        <v>6.95</v>
      </c>
      <c r="I1429" s="55" t="e">
        <f>+(F1429-E1429)*#REF!</f>
        <v>#REF!</v>
      </c>
      <c r="J1429" s="55" t="e">
        <f>(G1429-F1429)*#REF!</f>
        <v>#REF!</v>
      </c>
      <c r="K1429" s="55" t="e">
        <f>(H1429-G1429)*#REF!</f>
        <v>#REF!</v>
      </c>
      <c r="L1429" s="55" t="e">
        <f t="shared" si="38"/>
        <v>#REF!</v>
      </c>
    </row>
    <row r="1430" spans="1:12" ht="11.25" customHeight="1">
      <c r="A1430" s="51">
        <v>42501</v>
      </c>
      <c r="B1430" s="52" t="s">
        <v>239</v>
      </c>
      <c r="C1430" s="52" t="s">
        <v>474</v>
      </c>
      <c r="D1430" s="52">
        <v>75</v>
      </c>
      <c r="E1430" s="53">
        <v>2.8</v>
      </c>
      <c r="F1430" s="53">
        <v>3.15</v>
      </c>
      <c r="G1430" s="53">
        <v>3.5</v>
      </c>
      <c r="H1430" s="53">
        <v>0</v>
      </c>
      <c r="I1430" s="54" t="e">
        <f>+(F1430-E1430)*#REF!</f>
        <v>#REF!</v>
      </c>
      <c r="J1430" s="54" t="e">
        <f>(G1430-F1430)*#REF!</f>
        <v>#REF!</v>
      </c>
      <c r="K1430" s="54">
        <v>0</v>
      </c>
      <c r="L1430" s="54" t="e">
        <f t="shared" si="38"/>
        <v>#REF!</v>
      </c>
    </row>
    <row r="1431" spans="1:12" ht="11.25" customHeight="1">
      <c r="A1431" s="51">
        <v>42501</v>
      </c>
      <c r="B1431" s="52" t="s">
        <v>82</v>
      </c>
      <c r="C1431" s="52" t="s">
        <v>474</v>
      </c>
      <c r="D1431" s="52">
        <v>620</v>
      </c>
      <c r="E1431" s="53">
        <v>20</v>
      </c>
      <c r="F1431" s="53">
        <v>22</v>
      </c>
      <c r="G1431" s="53">
        <v>0</v>
      </c>
      <c r="H1431" s="53">
        <v>0</v>
      </c>
      <c r="I1431" s="55" t="e">
        <f>+(F1431-E1431)*#REF!</f>
        <v>#REF!</v>
      </c>
      <c r="J1431" s="55">
        <v>0</v>
      </c>
      <c r="K1431" s="55" t="e">
        <f>(H1431-G1431)*#REF!</f>
        <v>#REF!</v>
      </c>
      <c r="L1431" s="55" t="e">
        <f t="shared" si="38"/>
        <v>#REF!</v>
      </c>
    </row>
    <row r="1432" spans="1:12" ht="11.25" customHeight="1">
      <c r="A1432" s="51">
        <v>42501</v>
      </c>
      <c r="B1432" s="52" t="s">
        <v>24</v>
      </c>
      <c r="C1432" s="52" t="s">
        <v>474</v>
      </c>
      <c r="D1432" s="52">
        <v>430</v>
      </c>
      <c r="E1432" s="53">
        <v>23.75</v>
      </c>
      <c r="F1432" s="53">
        <v>25.4</v>
      </c>
      <c r="G1432" s="53">
        <v>0</v>
      </c>
      <c r="H1432" s="53">
        <v>0</v>
      </c>
      <c r="I1432" s="55" t="e">
        <f>+(F1432-E1432)*#REF!</f>
        <v>#REF!</v>
      </c>
      <c r="J1432" s="55">
        <v>0</v>
      </c>
      <c r="K1432" s="55" t="e">
        <f>(H1432-G1432)*#REF!</f>
        <v>#REF!</v>
      </c>
      <c r="L1432" s="55" t="e">
        <f t="shared" si="38"/>
        <v>#REF!</v>
      </c>
    </row>
    <row r="1433" spans="1:12" ht="11.25" customHeight="1">
      <c r="A1433" s="51">
        <v>42501</v>
      </c>
      <c r="B1433" s="52" t="s">
        <v>45</v>
      </c>
      <c r="C1433" s="52" t="s">
        <v>474</v>
      </c>
      <c r="D1433" s="52">
        <v>90</v>
      </c>
      <c r="E1433" s="53">
        <v>4.8499999999999996</v>
      </c>
      <c r="F1433" s="53">
        <v>4.8499999999999996</v>
      </c>
      <c r="G1433" s="53">
        <v>0</v>
      </c>
      <c r="H1433" s="53">
        <v>0</v>
      </c>
      <c r="I1433" s="55" t="e">
        <f>+(F1433-E1433)*#REF!</f>
        <v>#REF!</v>
      </c>
      <c r="J1433" s="55">
        <v>0</v>
      </c>
      <c r="K1433" s="55" t="e">
        <f>(H1433-G1433)*#REF!</f>
        <v>#REF!</v>
      </c>
      <c r="L1433" s="55" t="e">
        <f t="shared" si="38"/>
        <v>#REF!</v>
      </c>
    </row>
    <row r="1434" spans="1:12" ht="11.25" customHeight="1">
      <c r="A1434" s="51">
        <v>42501</v>
      </c>
      <c r="B1434" s="52" t="s">
        <v>21</v>
      </c>
      <c r="C1434" s="52" t="s">
        <v>474</v>
      </c>
      <c r="D1434" s="52">
        <v>125</v>
      </c>
      <c r="E1434" s="53">
        <v>6.25</v>
      </c>
      <c r="F1434" s="53">
        <v>5.45</v>
      </c>
      <c r="G1434" s="53">
        <v>0</v>
      </c>
      <c r="H1434" s="53">
        <v>0</v>
      </c>
      <c r="I1434" s="66" t="e">
        <f>+(F1434-E1434)*#REF!</f>
        <v>#REF!</v>
      </c>
      <c r="J1434" s="55">
        <v>0</v>
      </c>
      <c r="K1434" s="55" t="e">
        <f>(H1434-G1434)*#REF!</f>
        <v>#REF!</v>
      </c>
      <c r="L1434" s="66" t="e">
        <f t="shared" si="38"/>
        <v>#REF!</v>
      </c>
    </row>
    <row r="1435" spans="1:12" ht="11.25" customHeight="1">
      <c r="A1435" s="51">
        <v>42500</v>
      </c>
      <c r="B1435" s="52" t="s">
        <v>459</v>
      </c>
      <c r="C1435" s="52" t="s">
        <v>474</v>
      </c>
      <c r="D1435" s="52">
        <v>65</v>
      </c>
      <c r="E1435" s="53">
        <v>6.1</v>
      </c>
      <c r="F1435" s="53">
        <v>6.35</v>
      </c>
      <c r="G1435" s="53">
        <v>6.6</v>
      </c>
      <c r="H1435" s="53">
        <v>6.85</v>
      </c>
      <c r="I1435" s="55" t="e">
        <f>+(F1435-E1435)*#REF!</f>
        <v>#REF!</v>
      </c>
      <c r="J1435" s="55" t="e">
        <f>(G1435-F1435)*#REF!</f>
        <v>#REF!</v>
      </c>
      <c r="K1435" s="55" t="e">
        <f>(H1435-G1435)*#REF!</f>
        <v>#REF!</v>
      </c>
      <c r="L1435" s="55" t="e">
        <f t="shared" si="38"/>
        <v>#REF!</v>
      </c>
    </row>
    <row r="1436" spans="1:12" ht="11.25" customHeight="1">
      <c r="A1436" s="51">
        <v>42500</v>
      </c>
      <c r="B1436" s="52" t="s">
        <v>451</v>
      </c>
      <c r="C1436" s="52" t="s">
        <v>474</v>
      </c>
      <c r="D1436" s="52">
        <v>65</v>
      </c>
      <c r="E1436" s="53">
        <v>3.25</v>
      </c>
      <c r="F1436" s="53">
        <v>3.6</v>
      </c>
      <c r="G1436" s="53">
        <v>3.95</v>
      </c>
      <c r="H1436" s="53">
        <v>0</v>
      </c>
      <c r="I1436" s="54" t="e">
        <f>+(F1436-E1436)*#REF!</f>
        <v>#REF!</v>
      </c>
      <c r="J1436" s="54" t="e">
        <f>(G1436-F1436)*#REF!</f>
        <v>#REF!</v>
      </c>
      <c r="K1436" s="54">
        <v>0</v>
      </c>
      <c r="L1436" s="54" t="e">
        <f t="shared" si="38"/>
        <v>#REF!</v>
      </c>
    </row>
    <row r="1437" spans="1:12" ht="11.25" customHeight="1">
      <c r="A1437" s="51">
        <v>42500</v>
      </c>
      <c r="B1437" s="52" t="s">
        <v>439</v>
      </c>
      <c r="C1437" s="52" t="s">
        <v>474</v>
      </c>
      <c r="D1437" s="52">
        <v>750</v>
      </c>
      <c r="E1437" s="53">
        <v>68.5</v>
      </c>
      <c r="F1437" s="53">
        <v>72.5</v>
      </c>
      <c r="G1437" s="53">
        <v>0</v>
      </c>
      <c r="H1437" s="53">
        <v>0</v>
      </c>
      <c r="I1437" s="55" t="e">
        <f>+(F1437-E1437)*#REF!</f>
        <v>#REF!</v>
      </c>
      <c r="J1437" s="55">
        <v>0</v>
      </c>
      <c r="K1437" s="55" t="e">
        <f>(H1437-G1437)*#REF!</f>
        <v>#REF!</v>
      </c>
      <c r="L1437" s="55" t="e">
        <f t="shared" si="38"/>
        <v>#REF!</v>
      </c>
    </row>
    <row r="1438" spans="1:12" ht="11.25" customHeight="1">
      <c r="A1438" s="51">
        <v>42500</v>
      </c>
      <c r="B1438" s="52" t="s">
        <v>63</v>
      </c>
      <c r="C1438" s="52" t="s">
        <v>474</v>
      </c>
      <c r="D1438" s="52">
        <v>340</v>
      </c>
      <c r="E1438" s="53">
        <v>18.8</v>
      </c>
      <c r="F1438" s="53">
        <v>19.8</v>
      </c>
      <c r="G1438" s="53">
        <v>0</v>
      </c>
      <c r="H1438" s="53">
        <v>0</v>
      </c>
      <c r="I1438" s="55" t="e">
        <f>+(F1438-E1438)*#REF!</f>
        <v>#REF!</v>
      </c>
      <c r="J1438" s="55">
        <v>0</v>
      </c>
      <c r="K1438" s="55" t="e">
        <f>(H1438-G1438)*#REF!</f>
        <v>#REF!</v>
      </c>
      <c r="L1438" s="55" t="e">
        <f t="shared" si="38"/>
        <v>#REF!</v>
      </c>
    </row>
    <row r="1439" spans="1:12" ht="11.25" customHeight="1">
      <c r="A1439" s="51">
        <v>42500</v>
      </c>
      <c r="B1439" s="52" t="s">
        <v>448</v>
      </c>
      <c r="C1439" s="52" t="s">
        <v>474</v>
      </c>
      <c r="D1439" s="52">
        <v>400</v>
      </c>
      <c r="E1439" s="53">
        <v>22.5</v>
      </c>
      <c r="F1439" s="53">
        <v>22.5</v>
      </c>
      <c r="G1439" s="53">
        <v>0</v>
      </c>
      <c r="H1439" s="53">
        <v>0</v>
      </c>
      <c r="I1439" s="55" t="e">
        <f>+(F1439-E1439)*#REF!</f>
        <v>#REF!</v>
      </c>
      <c r="J1439" s="55">
        <v>0</v>
      </c>
      <c r="K1439" s="55" t="e">
        <f>(H1439-G1439)*#REF!</f>
        <v>#REF!</v>
      </c>
      <c r="L1439" s="55" t="e">
        <f t="shared" si="38"/>
        <v>#REF!</v>
      </c>
    </row>
    <row r="1440" spans="1:12" ht="11.25" customHeight="1">
      <c r="A1440" s="51">
        <v>42499</v>
      </c>
      <c r="B1440" s="52" t="s">
        <v>91</v>
      </c>
      <c r="C1440" s="52" t="s">
        <v>474</v>
      </c>
      <c r="D1440" s="52">
        <v>620</v>
      </c>
      <c r="E1440" s="53">
        <v>31.35</v>
      </c>
      <c r="F1440" s="53">
        <v>33.6</v>
      </c>
      <c r="G1440" s="53">
        <v>35.85</v>
      </c>
      <c r="H1440" s="53">
        <v>38.1</v>
      </c>
      <c r="I1440" s="55" t="e">
        <f>+(F1440-E1440)*#REF!</f>
        <v>#REF!</v>
      </c>
      <c r="J1440" s="55" t="e">
        <f>(G1440-F1440)*#REF!</f>
        <v>#REF!</v>
      </c>
      <c r="K1440" s="55" t="e">
        <f>(H1440-G1440)*#REF!</f>
        <v>#REF!</v>
      </c>
      <c r="L1440" s="55" t="e">
        <f t="shared" si="38"/>
        <v>#REF!</v>
      </c>
    </row>
    <row r="1441" spans="1:12" ht="11.25" customHeight="1">
      <c r="A1441" s="51">
        <v>42499</v>
      </c>
      <c r="B1441" s="52" t="s">
        <v>94</v>
      </c>
      <c r="C1441" s="52" t="s">
        <v>474</v>
      </c>
      <c r="D1441" s="52">
        <v>520</v>
      </c>
      <c r="E1441" s="53">
        <v>30</v>
      </c>
      <c r="F1441" s="53">
        <v>32</v>
      </c>
      <c r="G1441" s="53">
        <v>34</v>
      </c>
      <c r="H1441" s="53">
        <v>0</v>
      </c>
      <c r="I1441" s="54" t="e">
        <f>+(F1441-E1441)*#REF!</f>
        <v>#REF!</v>
      </c>
      <c r="J1441" s="54" t="e">
        <f>(G1441-F1441)*#REF!</f>
        <v>#REF!</v>
      </c>
      <c r="K1441" s="54">
        <v>0</v>
      </c>
      <c r="L1441" s="54" t="e">
        <f t="shared" si="38"/>
        <v>#REF!</v>
      </c>
    </row>
    <row r="1442" spans="1:12" ht="11.25" customHeight="1">
      <c r="A1442" s="51">
        <v>42499</v>
      </c>
      <c r="B1442" s="52" t="s">
        <v>31</v>
      </c>
      <c r="C1442" s="52" t="s">
        <v>474</v>
      </c>
      <c r="D1442" s="52">
        <v>280</v>
      </c>
      <c r="E1442" s="53">
        <v>15</v>
      </c>
      <c r="F1442" s="53">
        <v>16.25</v>
      </c>
      <c r="G1442" s="53">
        <v>0</v>
      </c>
      <c r="H1442" s="53">
        <v>0</v>
      </c>
      <c r="I1442" s="55" t="e">
        <f>+(F1442-E1442)*#REF!</f>
        <v>#REF!</v>
      </c>
      <c r="J1442" s="55">
        <v>0</v>
      </c>
      <c r="K1442" s="55" t="e">
        <f>(H1442-G1442)*#REF!</f>
        <v>#REF!</v>
      </c>
      <c r="L1442" s="55" t="e">
        <f t="shared" si="38"/>
        <v>#REF!</v>
      </c>
    </row>
    <row r="1443" spans="1:12" ht="11.25" customHeight="1">
      <c r="A1443" s="51">
        <v>42499</v>
      </c>
      <c r="B1443" s="52" t="s">
        <v>91</v>
      </c>
      <c r="C1443" s="52" t="s">
        <v>474</v>
      </c>
      <c r="D1443" s="52">
        <v>640</v>
      </c>
      <c r="E1443" s="53">
        <v>34.5</v>
      </c>
      <c r="F1443" s="53">
        <v>36.75</v>
      </c>
      <c r="G1443" s="53">
        <v>0</v>
      </c>
      <c r="H1443" s="53">
        <v>0</v>
      </c>
      <c r="I1443" s="55" t="e">
        <f>+(F1443-E1443)*#REF!</f>
        <v>#REF!</v>
      </c>
      <c r="J1443" s="55">
        <v>0</v>
      </c>
      <c r="K1443" s="55" t="e">
        <f>(H1443-G1443)*#REF!</f>
        <v>#REF!</v>
      </c>
      <c r="L1443" s="55" t="e">
        <f t="shared" si="38"/>
        <v>#REF!</v>
      </c>
    </row>
    <row r="1444" spans="1:12" ht="11.25" customHeight="1">
      <c r="A1444" s="51">
        <v>42499</v>
      </c>
      <c r="B1444" s="52" t="s">
        <v>456</v>
      </c>
      <c r="C1444" s="52" t="s">
        <v>474</v>
      </c>
      <c r="D1444" s="52">
        <v>70</v>
      </c>
      <c r="E1444" s="53">
        <v>4.75</v>
      </c>
      <c r="F1444" s="53">
        <v>4.95</v>
      </c>
      <c r="G1444" s="53">
        <v>0</v>
      </c>
      <c r="H1444" s="53">
        <v>0</v>
      </c>
      <c r="I1444" s="55" t="e">
        <f>+(F1444-E1444)*#REF!</f>
        <v>#REF!</v>
      </c>
      <c r="J1444" s="55">
        <v>0</v>
      </c>
      <c r="K1444" s="55" t="e">
        <f>(H1444-G1444)*#REF!</f>
        <v>#REF!</v>
      </c>
      <c r="L1444" s="55" t="e">
        <f t="shared" si="38"/>
        <v>#REF!</v>
      </c>
    </row>
    <row r="1445" spans="1:12" ht="11.25" customHeight="1">
      <c r="A1445" s="51">
        <v>42499</v>
      </c>
      <c r="B1445" s="52" t="s">
        <v>60</v>
      </c>
      <c r="C1445" s="52" t="s">
        <v>474</v>
      </c>
      <c r="D1445" s="52">
        <v>115</v>
      </c>
      <c r="E1445" s="53">
        <v>5.25</v>
      </c>
      <c r="F1445" s="53">
        <v>3.75</v>
      </c>
      <c r="G1445" s="53">
        <v>0</v>
      </c>
      <c r="H1445" s="53">
        <v>0</v>
      </c>
      <c r="I1445" s="66" t="e">
        <f>+(F1445-E1445)*#REF!</f>
        <v>#REF!</v>
      </c>
      <c r="J1445" s="55">
        <v>0</v>
      </c>
      <c r="K1445" s="55" t="e">
        <f>(H1445-G1445)*#REF!</f>
        <v>#REF!</v>
      </c>
      <c r="L1445" s="66" t="e">
        <f t="shared" si="38"/>
        <v>#REF!</v>
      </c>
    </row>
    <row r="1446" spans="1:12" ht="11.25" customHeight="1">
      <c r="A1446" s="51">
        <v>42496</v>
      </c>
      <c r="B1446" s="52" t="s">
        <v>42</v>
      </c>
      <c r="C1446" s="52" t="s">
        <v>474</v>
      </c>
      <c r="D1446" s="52">
        <v>290</v>
      </c>
      <c r="E1446" s="53">
        <v>18</v>
      </c>
      <c r="F1446" s="53">
        <v>19.25</v>
      </c>
      <c r="G1446" s="53">
        <v>20.5</v>
      </c>
      <c r="H1446" s="53">
        <v>21.75</v>
      </c>
      <c r="I1446" s="55" t="e">
        <f>+(F1446-E1446)*#REF!</f>
        <v>#REF!</v>
      </c>
      <c r="J1446" s="55" t="e">
        <f>(G1446-F1446)*#REF!</f>
        <v>#REF!</v>
      </c>
      <c r="K1446" s="55" t="e">
        <f>(H1446-G1446)*#REF!</f>
        <v>#REF!</v>
      </c>
      <c r="L1446" s="55" t="e">
        <f t="shared" si="38"/>
        <v>#REF!</v>
      </c>
    </row>
    <row r="1447" spans="1:12" ht="11.25" customHeight="1">
      <c r="A1447" s="51">
        <v>42496</v>
      </c>
      <c r="B1447" s="52" t="s">
        <v>318</v>
      </c>
      <c r="C1447" s="52" t="s">
        <v>474</v>
      </c>
      <c r="D1447" s="52">
        <v>70</v>
      </c>
      <c r="E1447" s="53">
        <v>4.9000000000000004</v>
      </c>
      <c r="F1447" s="53">
        <v>5.15</v>
      </c>
      <c r="G1447" s="53">
        <v>5.4</v>
      </c>
      <c r="H1447" s="53">
        <v>0</v>
      </c>
      <c r="I1447" s="54" t="e">
        <f>+(F1447-E1447)*#REF!</f>
        <v>#REF!</v>
      </c>
      <c r="J1447" s="54" t="e">
        <f>(G1447-F1447)*#REF!</f>
        <v>#REF!</v>
      </c>
      <c r="K1447" s="54">
        <v>0</v>
      </c>
      <c r="L1447" s="54" t="e">
        <f t="shared" si="38"/>
        <v>#REF!</v>
      </c>
    </row>
    <row r="1448" spans="1:12" ht="11.25" customHeight="1">
      <c r="A1448" s="51">
        <v>42496</v>
      </c>
      <c r="B1448" s="52" t="s">
        <v>60</v>
      </c>
      <c r="C1448" s="52" t="s">
        <v>474</v>
      </c>
      <c r="D1448" s="52">
        <v>110</v>
      </c>
      <c r="E1448" s="53">
        <v>7.25</v>
      </c>
      <c r="F1448" s="53">
        <v>7.75</v>
      </c>
      <c r="G1448" s="53">
        <v>0</v>
      </c>
      <c r="H1448" s="53">
        <v>0</v>
      </c>
      <c r="I1448" s="55" t="e">
        <f>+(F1448-E1448)*#REF!</f>
        <v>#REF!</v>
      </c>
      <c r="J1448" s="55">
        <v>0</v>
      </c>
      <c r="K1448" s="55" t="e">
        <f>(H1448-G1448)*#REF!</f>
        <v>#REF!</v>
      </c>
      <c r="L1448" s="55" t="e">
        <f t="shared" si="38"/>
        <v>#REF!</v>
      </c>
    </row>
    <row r="1449" spans="1:12" ht="11.25" customHeight="1">
      <c r="A1449" s="51">
        <v>42496</v>
      </c>
      <c r="B1449" s="52" t="s">
        <v>494</v>
      </c>
      <c r="C1449" s="52" t="s">
        <v>474</v>
      </c>
      <c r="D1449" s="52">
        <v>200</v>
      </c>
      <c r="E1449" s="53">
        <v>11.55</v>
      </c>
      <c r="F1449" s="53">
        <v>12.8</v>
      </c>
      <c r="G1449" s="53">
        <v>0</v>
      </c>
      <c r="H1449" s="53">
        <v>0</v>
      </c>
      <c r="I1449" s="55" t="e">
        <f>+(F1449-E1449)*#REF!</f>
        <v>#REF!</v>
      </c>
      <c r="J1449" s="55">
        <v>0</v>
      </c>
      <c r="K1449" s="55" t="e">
        <f>(H1449-G1449)*#REF!</f>
        <v>#REF!</v>
      </c>
      <c r="L1449" s="55" t="e">
        <f t="shared" si="38"/>
        <v>#REF!</v>
      </c>
    </row>
    <row r="1450" spans="1:12" ht="11.25" customHeight="1">
      <c r="A1450" s="51">
        <v>42496</v>
      </c>
      <c r="B1450" s="52" t="s">
        <v>463</v>
      </c>
      <c r="C1450" s="52" t="s">
        <v>474</v>
      </c>
      <c r="D1450" s="52">
        <v>600</v>
      </c>
      <c r="E1450" s="53">
        <v>26</v>
      </c>
      <c r="F1450" s="53">
        <v>28</v>
      </c>
      <c r="G1450" s="53">
        <v>0</v>
      </c>
      <c r="H1450" s="53">
        <v>0</v>
      </c>
      <c r="I1450" s="55" t="e">
        <f>+(F1450-E1450)*#REF!</f>
        <v>#REF!</v>
      </c>
      <c r="J1450" s="55">
        <v>0</v>
      </c>
      <c r="K1450" s="55" t="e">
        <f>(H1450-G1450)*#REF!</f>
        <v>#REF!</v>
      </c>
      <c r="L1450" s="55" t="e">
        <f t="shared" si="38"/>
        <v>#REF!</v>
      </c>
    </row>
    <row r="1451" spans="1:12" ht="11.25" customHeight="1">
      <c r="A1451" s="51">
        <v>42495</v>
      </c>
      <c r="B1451" s="52" t="s">
        <v>463</v>
      </c>
      <c r="C1451" s="52" t="s">
        <v>474</v>
      </c>
      <c r="D1451" s="52">
        <v>580</v>
      </c>
      <c r="E1451" s="53">
        <v>33</v>
      </c>
      <c r="F1451" s="53">
        <v>35</v>
      </c>
      <c r="G1451" s="53">
        <v>37</v>
      </c>
      <c r="H1451" s="53">
        <v>39</v>
      </c>
      <c r="I1451" s="55" t="e">
        <f>+(F1451-E1451)*#REF!</f>
        <v>#REF!</v>
      </c>
      <c r="J1451" s="55" t="e">
        <f>(G1451-F1451)*#REF!</f>
        <v>#REF!</v>
      </c>
      <c r="K1451" s="55" t="e">
        <f>(H1451-G1451)*#REF!</f>
        <v>#REF!</v>
      </c>
      <c r="L1451" s="55" t="e">
        <f t="shared" si="38"/>
        <v>#REF!</v>
      </c>
    </row>
    <row r="1452" spans="1:12" ht="11.25" customHeight="1">
      <c r="A1452" s="51">
        <v>42495</v>
      </c>
      <c r="B1452" s="52" t="s">
        <v>438</v>
      </c>
      <c r="C1452" s="52" t="s">
        <v>474</v>
      </c>
      <c r="D1452" s="52">
        <v>750</v>
      </c>
      <c r="E1452" s="53">
        <v>50</v>
      </c>
      <c r="F1452" s="53">
        <v>54</v>
      </c>
      <c r="G1452" s="53">
        <v>58</v>
      </c>
      <c r="H1452" s="53">
        <v>62</v>
      </c>
      <c r="I1452" s="55" t="e">
        <f>+(F1452-E1452)*#REF!</f>
        <v>#REF!</v>
      </c>
      <c r="J1452" s="55" t="e">
        <f>(G1452-F1452)*#REF!</f>
        <v>#REF!</v>
      </c>
      <c r="K1452" s="55" t="e">
        <f>(H1452-G1452)*#REF!</f>
        <v>#REF!</v>
      </c>
      <c r="L1452" s="55" t="e">
        <f t="shared" si="38"/>
        <v>#REF!</v>
      </c>
    </row>
    <row r="1453" spans="1:12" ht="11.25" customHeight="1">
      <c r="A1453" s="51">
        <v>42495</v>
      </c>
      <c r="B1453" s="52" t="s">
        <v>30</v>
      </c>
      <c r="C1453" s="52" t="s">
        <v>474</v>
      </c>
      <c r="D1453" s="52">
        <v>960</v>
      </c>
      <c r="E1453" s="53">
        <v>36</v>
      </c>
      <c r="F1453" s="53">
        <v>39.4</v>
      </c>
      <c r="G1453" s="53">
        <v>0</v>
      </c>
      <c r="H1453" s="53">
        <v>0</v>
      </c>
      <c r="I1453" s="55" t="e">
        <f>+(F1453-E1453)*#REF!</f>
        <v>#REF!</v>
      </c>
      <c r="J1453" s="55">
        <v>0</v>
      </c>
      <c r="K1453" s="55" t="e">
        <f>(H1453-G1453)*#REF!</f>
        <v>#REF!</v>
      </c>
      <c r="L1453" s="55" t="e">
        <f t="shared" si="38"/>
        <v>#REF!</v>
      </c>
    </row>
    <row r="1454" spans="1:12" ht="11.25" customHeight="1">
      <c r="A1454" s="51">
        <v>42495</v>
      </c>
      <c r="B1454" s="52" t="s">
        <v>494</v>
      </c>
      <c r="C1454" s="52" t="s">
        <v>474</v>
      </c>
      <c r="D1454" s="52">
        <v>210</v>
      </c>
      <c r="E1454" s="53">
        <v>14.5</v>
      </c>
      <c r="F1454" s="53">
        <v>15.75</v>
      </c>
      <c r="G1454" s="53">
        <v>0</v>
      </c>
      <c r="H1454" s="53">
        <v>0</v>
      </c>
      <c r="I1454" s="55" t="e">
        <f>+(F1454-E1454)*#REF!</f>
        <v>#REF!</v>
      </c>
      <c r="J1454" s="55">
        <v>0</v>
      </c>
      <c r="K1454" s="55" t="e">
        <f>(H1454-G1454)*#REF!</f>
        <v>#REF!</v>
      </c>
      <c r="L1454" s="55" t="e">
        <f t="shared" si="38"/>
        <v>#REF!</v>
      </c>
    </row>
    <row r="1455" spans="1:12" ht="11.25" customHeight="1">
      <c r="A1455" s="51">
        <v>42495</v>
      </c>
      <c r="B1455" s="52" t="s">
        <v>446</v>
      </c>
      <c r="C1455" s="52" t="s">
        <v>474</v>
      </c>
      <c r="D1455" s="52">
        <v>100</v>
      </c>
      <c r="E1455" s="53">
        <v>8</v>
      </c>
      <c r="F1455" s="53">
        <v>8.5</v>
      </c>
      <c r="G1455" s="53">
        <v>0</v>
      </c>
      <c r="H1455" s="53">
        <v>0</v>
      </c>
      <c r="I1455" s="55" t="e">
        <f>+(F1455-E1455)*#REF!</f>
        <v>#REF!</v>
      </c>
      <c r="J1455" s="55">
        <v>0</v>
      </c>
      <c r="K1455" s="55" t="e">
        <f>(H1455-G1455)*#REF!</f>
        <v>#REF!</v>
      </c>
      <c r="L1455" s="55" t="e">
        <f t="shared" si="38"/>
        <v>#REF!</v>
      </c>
    </row>
    <row r="1456" spans="1:12" ht="11.25" customHeight="1">
      <c r="A1456" s="51">
        <v>42494</v>
      </c>
      <c r="B1456" s="52" t="s">
        <v>299</v>
      </c>
      <c r="C1456" s="52" t="s">
        <v>474</v>
      </c>
      <c r="D1456" s="52">
        <v>85</v>
      </c>
      <c r="E1456" s="53">
        <v>6.3</v>
      </c>
      <c r="F1456" s="53">
        <v>6.65</v>
      </c>
      <c r="G1456" s="53">
        <v>7</v>
      </c>
      <c r="H1456" s="53">
        <v>7.35</v>
      </c>
      <c r="I1456" s="55" t="e">
        <f>+(F1456-E1456)*#REF!</f>
        <v>#REF!</v>
      </c>
      <c r="J1456" s="55" t="e">
        <f>(G1456-F1456)*#REF!</f>
        <v>#REF!</v>
      </c>
      <c r="K1456" s="55" t="e">
        <f>(H1456-G1456)*#REF!</f>
        <v>#REF!</v>
      </c>
      <c r="L1456" s="55" t="e">
        <f t="shared" si="38"/>
        <v>#REF!</v>
      </c>
    </row>
    <row r="1457" spans="1:12" ht="11.25" customHeight="1">
      <c r="A1457" s="51">
        <v>42494</v>
      </c>
      <c r="B1457" s="52" t="s">
        <v>439</v>
      </c>
      <c r="C1457" s="52" t="s">
        <v>474</v>
      </c>
      <c r="D1457" s="52">
        <v>800</v>
      </c>
      <c r="E1457" s="53">
        <v>75</v>
      </c>
      <c r="F1457" s="53">
        <v>79</v>
      </c>
      <c r="G1457" s="53">
        <v>83</v>
      </c>
      <c r="H1457" s="53">
        <v>87</v>
      </c>
      <c r="I1457" s="55" t="e">
        <f>+(F1457-E1457)*#REF!</f>
        <v>#REF!</v>
      </c>
      <c r="J1457" s="55" t="e">
        <f>(G1457-F1457)*#REF!</f>
        <v>#REF!</v>
      </c>
      <c r="K1457" s="55" t="e">
        <f>(H1457-G1457)*#REF!</f>
        <v>#REF!</v>
      </c>
      <c r="L1457" s="55" t="e">
        <f t="shared" si="38"/>
        <v>#REF!</v>
      </c>
    </row>
    <row r="1458" spans="1:12" ht="11.25" customHeight="1">
      <c r="A1458" s="51">
        <v>42494</v>
      </c>
      <c r="B1458" s="52" t="s">
        <v>49</v>
      </c>
      <c r="C1458" s="52" t="s">
        <v>474</v>
      </c>
      <c r="D1458" s="52">
        <v>100</v>
      </c>
      <c r="E1458" s="53">
        <v>8.6</v>
      </c>
      <c r="F1458" s="53">
        <v>9</v>
      </c>
      <c r="G1458" s="53">
        <v>9.4</v>
      </c>
      <c r="H1458" s="53">
        <v>9.8000000000000007</v>
      </c>
      <c r="I1458" s="55" t="e">
        <f>+(F1458-E1458)*#REF!</f>
        <v>#REF!</v>
      </c>
      <c r="J1458" s="55" t="e">
        <f>(G1458-F1458)*#REF!</f>
        <v>#REF!</v>
      </c>
      <c r="K1458" s="55" t="e">
        <f>(H1458-G1458)*#REF!</f>
        <v>#REF!</v>
      </c>
      <c r="L1458" s="55" t="e">
        <f t="shared" si="38"/>
        <v>#REF!</v>
      </c>
    </row>
    <row r="1459" spans="1:12" ht="11.25" customHeight="1">
      <c r="A1459" s="51">
        <v>42494</v>
      </c>
      <c r="B1459" s="52" t="s">
        <v>525</v>
      </c>
      <c r="C1459" s="52" t="s">
        <v>474</v>
      </c>
      <c r="D1459" s="52">
        <v>45</v>
      </c>
      <c r="E1459" s="53">
        <v>4.6500000000000004</v>
      </c>
      <c r="F1459" s="53">
        <v>4.9000000000000004</v>
      </c>
      <c r="G1459" s="53">
        <v>5.15</v>
      </c>
      <c r="H1459" s="53">
        <v>5.4</v>
      </c>
      <c r="I1459" s="55" t="e">
        <f>+(F1459-E1459)*#REF!</f>
        <v>#REF!</v>
      </c>
      <c r="J1459" s="55" t="e">
        <f>(G1459-F1459)*#REF!</f>
        <v>#REF!</v>
      </c>
      <c r="K1459" s="55" t="e">
        <f>(H1459-G1459)*#REF!</f>
        <v>#REF!</v>
      </c>
      <c r="L1459" s="55" t="e">
        <f t="shared" si="38"/>
        <v>#REF!</v>
      </c>
    </row>
    <row r="1460" spans="1:12" ht="11.25" customHeight="1">
      <c r="A1460" s="51">
        <v>42494</v>
      </c>
      <c r="B1460" s="52" t="s">
        <v>91</v>
      </c>
      <c r="C1460" s="52" t="s">
        <v>474</v>
      </c>
      <c r="D1460" s="52">
        <v>620</v>
      </c>
      <c r="E1460" s="53">
        <v>35</v>
      </c>
      <c r="F1460" s="53">
        <v>37</v>
      </c>
      <c r="G1460" s="53">
        <v>0</v>
      </c>
      <c r="H1460" s="53">
        <v>0</v>
      </c>
      <c r="I1460" s="55" t="e">
        <f>+(F1460-E1460)*#REF!</f>
        <v>#REF!</v>
      </c>
      <c r="J1460" s="55">
        <v>0</v>
      </c>
      <c r="K1460" s="55" t="e">
        <f>(H1460-G1460)*#REF!</f>
        <v>#REF!</v>
      </c>
      <c r="L1460" s="55" t="e">
        <f t="shared" si="38"/>
        <v>#REF!</v>
      </c>
    </row>
    <row r="1461" spans="1:12" ht="11.25" customHeight="1">
      <c r="A1461" s="51">
        <v>42494</v>
      </c>
      <c r="B1461" s="52" t="s">
        <v>47</v>
      </c>
      <c r="C1461" s="52" t="s">
        <v>474</v>
      </c>
      <c r="D1461" s="52">
        <v>110</v>
      </c>
      <c r="E1461" s="53">
        <v>7</v>
      </c>
      <c r="F1461" s="53">
        <v>7</v>
      </c>
      <c r="G1461" s="53">
        <v>0</v>
      </c>
      <c r="H1461" s="53">
        <v>0</v>
      </c>
      <c r="I1461" s="55" t="e">
        <f>+(F1461-E1461)*#REF!</f>
        <v>#REF!</v>
      </c>
      <c r="J1461" s="55">
        <v>0</v>
      </c>
      <c r="K1461" s="55" t="e">
        <f>(H1461-G1461)*#REF!</f>
        <v>#REF!</v>
      </c>
      <c r="L1461" s="55" t="e">
        <f t="shared" ref="L1461:L1516" si="39">+I1461+J1461+K1461</f>
        <v>#REF!</v>
      </c>
    </row>
    <row r="1462" spans="1:12" ht="11.25" customHeight="1">
      <c r="A1462" s="51">
        <v>42493</v>
      </c>
      <c r="B1462" s="52" t="s">
        <v>445</v>
      </c>
      <c r="C1462" s="52" t="s">
        <v>474</v>
      </c>
      <c r="D1462" s="52">
        <v>780</v>
      </c>
      <c r="E1462" s="53">
        <v>39</v>
      </c>
      <c r="F1462" s="53">
        <v>42</v>
      </c>
      <c r="G1462" s="53">
        <v>45</v>
      </c>
      <c r="H1462" s="53">
        <v>48</v>
      </c>
      <c r="I1462" s="55" t="e">
        <f>+(F1462-E1462)*#REF!</f>
        <v>#REF!</v>
      </c>
      <c r="J1462" s="55" t="e">
        <f>(G1462-F1462)*#REF!</f>
        <v>#REF!</v>
      </c>
      <c r="K1462" s="55" t="e">
        <f>(H1462-G1462)*#REF!</f>
        <v>#REF!</v>
      </c>
      <c r="L1462" s="55" t="e">
        <f t="shared" si="39"/>
        <v>#REF!</v>
      </c>
    </row>
    <row r="1463" spans="1:12" ht="11.25" customHeight="1">
      <c r="A1463" s="51">
        <v>42493</v>
      </c>
      <c r="B1463" s="52" t="s">
        <v>456</v>
      </c>
      <c r="C1463" s="52" t="s">
        <v>474</v>
      </c>
      <c r="D1463" s="52">
        <v>70</v>
      </c>
      <c r="E1463" s="53">
        <v>4</v>
      </c>
      <c r="F1463" s="53">
        <v>4.25</v>
      </c>
      <c r="G1463" s="53">
        <v>4.5</v>
      </c>
      <c r="H1463" s="53">
        <v>4.75</v>
      </c>
      <c r="I1463" s="55" t="e">
        <f>+(F1463-E1463)*#REF!</f>
        <v>#REF!</v>
      </c>
      <c r="J1463" s="55" t="e">
        <f>(G1463-F1463)*#REF!</f>
        <v>#REF!</v>
      </c>
      <c r="K1463" s="55" t="e">
        <f>(H1463-G1463)*#REF!</f>
        <v>#REF!</v>
      </c>
      <c r="L1463" s="55" t="e">
        <f t="shared" si="39"/>
        <v>#REF!</v>
      </c>
    </row>
    <row r="1464" spans="1:12" ht="11.25" customHeight="1">
      <c r="A1464" s="51">
        <v>42493</v>
      </c>
      <c r="B1464" s="52" t="s">
        <v>34</v>
      </c>
      <c r="C1464" s="52" t="s">
        <v>474</v>
      </c>
      <c r="D1464" s="52">
        <v>90</v>
      </c>
      <c r="E1464" s="53">
        <v>6.6</v>
      </c>
      <c r="F1464" s="53">
        <v>6.95</v>
      </c>
      <c r="G1464" s="53">
        <v>7.3</v>
      </c>
      <c r="H1464" s="53">
        <v>0</v>
      </c>
      <c r="I1464" s="55" t="e">
        <f>+(F1464-E1464)*#REF!</f>
        <v>#REF!</v>
      </c>
      <c r="J1464" s="55" t="e">
        <f>(G1464-F1464)*#REF!</f>
        <v>#REF!</v>
      </c>
      <c r="K1464" s="55">
        <v>0</v>
      </c>
      <c r="L1464" s="55" t="e">
        <f t="shared" si="39"/>
        <v>#REF!</v>
      </c>
    </row>
    <row r="1465" spans="1:12" ht="11.25" customHeight="1">
      <c r="A1465" s="51">
        <v>42493</v>
      </c>
      <c r="B1465" s="52" t="s">
        <v>42</v>
      </c>
      <c r="C1465" s="52" t="s">
        <v>474</v>
      </c>
      <c r="D1465" s="52">
        <v>300</v>
      </c>
      <c r="E1465" s="53">
        <v>18</v>
      </c>
      <c r="F1465" s="53">
        <v>18</v>
      </c>
      <c r="G1465" s="53">
        <v>0</v>
      </c>
      <c r="H1465" s="53">
        <v>0</v>
      </c>
      <c r="I1465" s="55" t="e">
        <f>+(F1465-E1465)*#REF!</f>
        <v>#REF!</v>
      </c>
      <c r="J1465" s="55">
        <v>0</v>
      </c>
      <c r="K1465" s="55" t="e">
        <f>(H1465-G1465)*#REF!</f>
        <v>#REF!</v>
      </c>
      <c r="L1465" s="55" t="e">
        <f t="shared" si="39"/>
        <v>#REF!</v>
      </c>
    </row>
    <row r="1466" spans="1:12" ht="11.25" customHeight="1">
      <c r="A1466" s="51">
        <v>42492</v>
      </c>
      <c r="B1466" s="52" t="s">
        <v>446</v>
      </c>
      <c r="C1466" s="52" t="s">
        <v>474</v>
      </c>
      <c r="D1466" s="52">
        <v>100</v>
      </c>
      <c r="E1466" s="53">
        <v>7.5</v>
      </c>
      <c r="F1466" s="53">
        <v>8</v>
      </c>
      <c r="G1466" s="53">
        <v>8.5</v>
      </c>
      <c r="H1466" s="53">
        <v>9</v>
      </c>
      <c r="I1466" s="55" t="e">
        <f>+(F1466-E1466)*#REF!</f>
        <v>#REF!</v>
      </c>
      <c r="J1466" s="55" t="e">
        <f>(G1466-F1466)*#REF!</f>
        <v>#REF!</v>
      </c>
      <c r="K1466" s="55" t="e">
        <f>(H1466-G1466)*#REF!</f>
        <v>#REF!</v>
      </c>
      <c r="L1466" s="55" t="e">
        <f t="shared" si="39"/>
        <v>#REF!</v>
      </c>
    </row>
    <row r="1467" spans="1:12" ht="11.25" customHeight="1">
      <c r="A1467" s="51">
        <v>42492</v>
      </c>
      <c r="B1467" s="52" t="s">
        <v>446</v>
      </c>
      <c r="C1467" s="52" t="s">
        <v>474</v>
      </c>
      <c r="D1467" s="52">
        <v>100</v>
      </c>
      <c r="E1467" s="53">
        <v>12</v>
      </c>
      <c r="F1467" s="53">
        <v>12.5</v>
      </c>
      <c r="G1467" s="53">
        <v>13</v>
      </c>
      <c r="H1467" s="53">
        <v>13.5</v>
      </c>
      <c r="I1467" s="55" t="e">
        <f>+(F1467-E1467)*#REF!</f>
        <v>#REF!</v>
      </c>
      <c r="J1467" s="55" t="e">
        <f>(G1467-F1467)*#REF!</f>
        <v>#REF!</v>
      </c>
      <c r="K1467" s="55" t="e">
        <f>(H1467-G1467)*#REF!</f>
        <v>#REF!</v>
      </c>
      <c r="L1467" s="55" t="e">
        <f t="shared" si="39"/>
        <v>#REF!</v>
      </c>
    </row>
    <row r="1468" spans="1:12" ht="11.25" customHeight="1">
      <c r="A1468" s="51">
        <v>42492</v>
      </c>
      <c r="B1468" s="52" t="s">
        <v>463</v>
      </c>
      <c r="C1468" s="52" t="s">
        <v>474</v>
      </c>
      <c r="D1468" s="52">
        <v>560</v>
      </c>
      <c r="E1468" s="53">
        <v>34</v>
      </c>
      <c r="F1468" s="53">
        <v>36</v>
      </c>
      <c r="G1468" s="53">
        <v>38</v>
      </c>
      <c r="H1468" s="53">
        <v>40</v>
      </c>
      <c r="I1468" s="55" t="e">
        <f>+(F1468-E1468)*#REF!</f>
        <v>#REF!</v>
      </c>
      <c r="J1468" s="55" t="e">
        <f>(G1468-F1468)*#REF!</f>
        <v>#REF!</v>
      </c>
      <c r="K1468" s="55" t="e">
        <f>(H1468-G1468)*#REF!</f>
        <v>#REF!</v>
      </c>
      <c r="L1468" s="55" t="e">
        <f t="shared" si="39"/>
        <v>#REF!</v>
      </c>
    </row>
    <row r="1469" spans="1:12" ht="11.25" customHeight="1">
      <c r="A1469" s="51">
        <v>42492</v>
      </c>
      <c r="B1469" s="52" t="s">
        <v>45</v>
      </c>
      <c r="C1469" s="52" t="s">
        <v>474</v>
      </c>
      <c r="D1469" s="52">
        <v>95</v>
      </c>
      <c r="E1469" s="53">
        <v>6.4</v>
      </c>
      <c r="F1469" s="53">
        <v>6.8</v>
      </c>
      <c r="G1469" s="53">
        <v>7.2</v>
      </c>
      <c r="H1469" s="53">
        <v>7.6</v>
      </c>
      <c r="I1469" s="55" t="e">
        <f>+(F1469-E1469)*#REF!</f>
        <v>#REF!</v>
      </c>
      <c r="J1469" s="55" t="e">
        <f>(G1469-F1469)*#REF!</f>
        <v>#REF!</v>
      </c>
      <c r="K1469" s="55" t="e">
        <f>(H1469-G1469)*#REF!</f>
        <v>#REF!</v>
      </c>
      <c r="L1469" s="55" t="e">
        <f t="shared" si="39"/>
        <v>#REF!</v>
      </c>
    </row>
    <row r="1470" spans="1:12" ht="11.25" customHeight="1">
      <c r="A1470" s="51">
        <v>42492</v>
      </c>
      <c r="B1470" s="52" t="s">
        <v>82</v>
      </c>
      <c r="C1470" s="52" t="s">
        <v>474</v>
      </c>
      <c r="D1470" s="52">
        <v>580</v>
      </c>
      <c r="E1470" s="53">
        <v>32</v>
      </c>
      <c r="F1470" s="53">
        <v>34</v>
      </c>
      <c r="G1470" s="53">
        <v>36</v>
      </c>
      <c r="H1470" s="53">
        <v>0</v>
      </c>
      <c r="I1470" s="54" t="e">
        <f>+(F1470-E1470)*#REF!</f>
        <v>#REF!</v>
      </c>
      <c r="J1470" s="54" t="e">
        <f>(G1470-F1470)*#REF!</f>
        <v>#REF!</v>
      </c>
      <c r="K1470" s="54">
        <v>0</v>
      </c>
      <c r="L1470" s="54" t="e">
        <f t="shared" si="39"/>
        <v>#REF!</v>
      </c>
    </row>
    <row r="1471" spans="1:12" ht="11.25" customHeight="1">
      <c r="A1471" s="51">
        <v>42492</v>
      </c>
      <c r="B1471" s="52" t="s">
        <v>511</v>
      </c>
      <c r="C1471" s="52" t="s">
        <v>474</v>
      </c>
      <c r="D1471" s="52">
        <v>310</v>
      </c>
      <c r="E1471" s="53">
        <v>13.9</v>
      </c>
      <c r="F1471" s="53">
        <v>14.9</v>
      </c>
      <c r="G1471" s="53">
        <v>0</v>
      </c>
      <c r="H1471" s="53">
        <v>0</v>
      </c>
      <c r="I1471" s="55" t="e">
        <f>+(F1471-E1471)*#REF!</f>
        <v>#REF!</v>
      </c>
      <c r="J1471" s="55">
        <v>0</v>
      </c>
      <c r="K1471" s="55" t="e">
        <f>(H1471-G1471)*#REF!</f>
        <v>#REF!</v>
      </c>
      <c r="L1471" s="55" t="e">
        <f t="shared" si="39"/>
        <v>#REF!</v>
      </c>
    </row>
    <row r="1472" spans="1:12" ht="11.25" customHeight="1">
      <c r="A1472" s="51">
        <v>42492</v>
      </c>
      <c r="B1472" s="52" t="s">
        <v>445</v>
      </c>
      <c r="C1472" s="52" t="s">
        <v>474</v>
      </c>
      <c r="D1472" s="52">
        <v>760</v>
      </c>
      <c r="E1472" s="53">
        <v>37.6</v>
      </c>
      <c r="F1472" s="53">
        <v>40</v>
      </c>
      <c r="G1472" s="53">
        <v>0</v>
      </c>
      <c r="H1472" s="53">
        <v>0</v>
      </c>
      <c r="I1472" s="55" t="e">
        <f>+(F1472-E1472)*#REF!</f>
        <v>#REF!</v>
      </c>
      <c r="J1472" s="55">
        <v>0</v>
      </c>
      <c r="K1472" s="55" t="e">
        <f>(H1472-G1472)*#REF!</f>
        <v>#REF!</v>
      </c>
      <c r="L1472" s="55" t="e">
        <f t="shared" si="39"/>
        <v>#REF!</v>
      </c>
    </row>
    <row r="1473" spans="1:12" ht="11.25" customHeight="1">
      <c r="A1473" s="51">
        <v>42489</v>
      </c>
      <c r="B1473" s="52" t="s">
        <v>516</v>
      </c>
      <c r="C1473" s="52" t="s">
        <v>474</v>
      </c>
      <c r="D1473" s="52">
        <v>75</v>
      </c>
      <c r="E1473" s="53">
        <v>9</v>
      </c>
      <c r="F1473" s="53">
        <v>9.3000000000000007</v>
      </c>
      <c r="G1473" s="53">
        <v>9.6</v>
      </c>
      <c r="H1473" s="53">
        <v>0</v>
      </c>
      <c r="I1473" s="54" t="e">
        <f>+(F1473-E1473)*#REF!</f>
        <v>#REF!</v>
      </c>
      <c r="J1473" s="54" t="e">
        <f>(G1473-F1473)*#REF!</f>
        <v>#REF!</v>
      </c>
      <c r="K1473" s="54">
        <v>0</v>
      </c>
      <c r="L1473" s="54" t="e">
        <f t="shared" si="39"/>
        <v>#REF!</v>
      </c>
    </row>
    <row r="1474" spans="1:12" ht="11.25" customHeight="1">
      <c r="A1474" s="51">
        <v>42489</v>
      </c>
      <c r="B1474" s="52" t="s">
        <v>109</v>
      </c>
      <c r="C1474" s="52" t="s">
        <v>474</v>
      </c>
      <c r="D1474" s="52">
        <v>270</v>
      </c>
      <c r="E1474" s="53">
        <v>14</v>
      </c>
      <c r="F1474" s="53">
        <v>15</v>
      </c>
      <c r="G1474" s="53">
        <v>0</v>
      </c>
      <c r="H1474" s="53">
        <v>0</v>
      </c>
      <c r="I1474" s="55" t="e">
        <f>+(F1474-E1474)*#REF!</f>
        <v>#REF!</v>
      </c>
      <c r="J1474" s="55">
        <v>0</v>
      </c>
      <c r="K1474" s="55" t="e">
        <f>(H1474-G1474)*#REF!</f>
        <v>#REF!</v>
      </c>
      <c r="L1474" s="55" t="e">
        <f t="shared" si="39"/>
        <v>#REF!</v>
      </c>
    </row>
    <row r="1475" spans="1:12" ht="11.25" customHeight="1">
      <c r="A1475" s="51">
        <v>42489</v>
      </c>
      <c r="B1475" s="52" t="s">
        <v>67</v>
      </c>
      <c r="C1475" s="52" t="s">
        <v>474</v>
      </c>
      <c r="D1475" s="52">
        <v>70</v>
      </c>
      <c r="E1475" s="53">
        <v>5.2</v>
      </c>
      <c r="F1475" s="53">
        <v>5.45</v>
      </c>
      <c r="G1475" s="53">
        <v>0</v>
      </c>
      <c r="H1475" s="53">
        <v>0</v>
      </c>
      <c r="I1475" s="55" t="e">
        <f>+(F1475-E1475)*#REF!</f>
        <v>#REF!</v>
      </c>
      <c r="J1475" s="55">
        <v>0</v>
      </c>
      <c r="K1475" s="55" t="e">
        <f>(H1475-G1475)*#REF!</f>
        <v>#REF!</v>
      </c>
      <c r="L1475" s="55" t="e">
        <f t="shared" si="39"/>
        <v>#REF!</v>
      </c>
    </row>
    <row r="1476" spans="1:12" ht="11.25" customHeight="1">
      <c r="A1476" s="51">
        <v>42489</v>
      </c>
      <c r="B1476" s="52" t="s">
        <v>446</v>
      </c>
      <c r="C1476" s="52" t="s">
        <v>474</v>
      </c>
      <c r="D1476" s="52">
        <v>100</v>
      </c>
      <c r="E1476" s="53">
        <v>8.6999999999999993</v>
      </c>
      <c r="F1476" s="53">
        <v>8.6999999999999993</v>
      </c>
      <c r="G1476" s="53">
        <v>0</v>
      </c>
      <c r="H1476" s="53">
        <v>0</v>
      </c>
      <c r="I1476" s="55" t="e">
        <f>+(F1476-E1476)*#REF!</f>
        <v>#REF!</v>
      </c>
      <c r="J1476" s="55">
        <v>0</v>
      </c>
      <c r="K1476" s="55" t="e">
        <f>(H1476-G1476)*#REF!</f>
        <v>#REF!</v>
      </c>
      <c r="L1476" s="55" t="e">
        <f t="shared" si="39"/>
        <v>#REF!</v>
      </c>
    </row>
    <row r="1477" spans="1:12" ht="11.25" customHeight="1">
      <c r="A1477" s="51">
        <v>42489</v>
      </c>
      <c r="B1477" s="52" t="s">
        <v>135</v>
      </c>
      <c r="C1477" s="52" t="s">
        <v>474</v>
      </c>
      <c r="D1477" s="52">
        <v>460</v>
      </c>
      <c r="E1477" s="53">
        <v>27.5</v>
      </c>
      <c r="F1477" s="53">
        <v>21.5</v>
      </c>
      <c r="G1477" s="53">
        <v>0</v>
      </c>
      <c r="H1477" s="53">
        <v>0</v>
      </c>
      <c r="I1477" s="66" t="e">
        <f>+(F1477-E1477)*#REF!</f>
        <v>#REF!</v>
      </c>
      <c r="J1477" s="55">
        <v>0</v>
      </c>
      <c r="K1477" s="55" t="e">
        <f>(H1477-G1477)*#REF!</f>
        <v>#REF!</v>
      </c>
      <c r="L1477" s="66" t="e">
        <f t="shared" si="39"/>
        <v>#REF!</v>
      </c>
    </row>
    <row r="1478" spans="1:12" ht="11.25" customHeight="1">
      <c r="A1478" s="51">
        <v>42488</v>
      </c>
      <c r="B1478" s="52" t="s">
        <v>526</v>
      </c>
      <c r="C1478" s="52" t="s">
        <v>474</v>
      </c>
      <c r="D1478" s="52">
        <v>920</v>
      </c>
      <c r="E1478" s="53">
        <v>36</v>
      </c>
      <c r="F1478" s="53">
        <v>39</v>
      </c>
      <c r="G1478" s="53">
        <v>42</v>
      </c>
      <c r="H1478" s="53">
        <v>45</v>
      </c>
      <c r="I1478" s="55" t="e">
        <f>+(F1478-E1478)*#REF!</f>
        <v>#REF!</v>
      </c>
      <c r="J1478" s="55" t="e">
        <f>(G1478-F1478)*#REF!</f>
        <v>#REF!</v>
      </c>
      <c r="K1478" s="55" t="e">
        <f>(H1478-G1478)*#REF!</f>
        <v>#REF!</v>
      </c>
      <c r="L1478" s="55" t="e">
        <f t="shared" si="39"/>
        <v>#REF!</v>
      </c>
    </row>
    <row r="1479" spans="1:12" ht="11.25" customHeight="1">
      <c r="A1479" s="51">
        <v>42488</v>
      </c>
      <c r="B1479" s="52" t="s">
        <v>503</v>
      </c>
      <c r="C1479" s="52" t="s">
        <v>474</v>
      </c>
      <c r="D1479" s="52">
        <v>70</v>
      </c>
      <c r="E1479" s="53">
        <v>2</v>
      </c>
      <c r="F1479" s="53">
        <v>2.25</v>
      </c>
      <c r="G1479" s="53">
        <v>2.5</v>
      </c>
      <c r="H1479" s="53">
        <v>2.75</v>
      </c>
      <c r="I1479" s="55" t="e">
        <f>+(F1479-E1479)*#REF!</f>
        <v>#REF!</v>
      </c>
      <c r="J1479" s="55" t="e">
        <f>(G1479-F1479)*#REF!</f>
        <v>#REF!</v>
      </c>
      <c r="K1479" s="55" t="e">
        <f>(H1479-G1479)*#REF!</f>
        <v>#REF!</v>
      </c>
      <c r="L1479" s="55" t="e">
        <f t="shared" si="39"/>
        <v>#REF!</v>
      </c>
    </row>
    <row r="1480" spans="1:12" ht="11.25" customHeight="1">
      <c r="A1480" s="51">
        <v>42488</v>
      </c>
      <c r="B1480" s="52" t="s">
        <v>21</v>
      </c>
      <c r="C1480" s="52" t="s">
        <v>474</v>
      </c>
      <c r="D1480" s="52">
        <v>120</v>
      </c>
      <c r="E1480" s="53">
        <v>5.7</v>
      </c>
      <c r="F1480" s="53">
        <v>6.1</v>
      </c>
      <c r="G1480" s="53">
        <v>6.5</v>
      </c>
      <c r="H1480" s="53">
        <v>6.9</v>
      </c>
      <c r="I1480" s="55" t="e">
        <f>+(F1480-E1480)*#REF!</f>
        <v>#REF!</v>
      </c>
      <c r="J1480" s="55" t="e">
        <f>(G1480-F1480)*#REF!</f>
        <v>#REF!</v>
      </c>
      <c r="K1480" s="55" t="e">
        <f>(H1480-G1480)*#REF!</f>
        <v>#REF!</v>
      </c>
      <c r="L1480" s="55" t="e">
        <f t="shared" si="39"/>
        <v>#REF!</v>
      </c>
    </row>
    <row r="1481" spans="1:12" ht="11.25" customHeight="1">
      <c r="A1481" s="51">
        <v>42488</v>
      </c>
      <c r="B1481" s="52" t="s">
        <v>527</v>
      </c>
      <c r="C1481" s="52" t="s">
        <v>474</v>
      </c>
      <c r="D1481" s="52">
        <v>360</v>
      </c>
      <c r="E1481" s="53">
        <v>20.3</v>
      </c>
      <c r="F1481" s="53">
        <v>21.3</v>
      </c>
      <c r="G1481" s="53">
        <v>22.3</v>
      </c>
      <c r="H1481" s="53">
        <v>0</v>
      </c>
      <c r="I1481" s="54" t="e">
        <f>+(F1481-E1481)*#REF!</f>
        <v>#REF!</v>
      </c>
      <c r="J1481" s="54" t="e">
        <f>(G1481-F1481)*#REF!</f>
        <v>#REF!</v>
      </c>
      <c r="K1481" s="54">
        <v>0</v>
      </c>
      <c r="L1481" s="54" t="e">
        <f t="shared" si="39"/>
        <v>#REF!</v>
      </c>
    </row>
    <row r="1482" spans="1:12" ht="11.25" customHeight="1">
      <c r="A1482" s="51">
        <v>42487</v>
      </c>
      <c r="B1482" s="52" t="s">
        <v>443</v>
      </c>
      <c r="C1482" s="52" t="s">
        <v>474</v>
      </c>
      <c r="D1482" s="52">
        <v>105</v>
      </c>
      <c r="E1482" s="53">
        <v>3.25</v>
      </c>
      <c r="F1482" s="53">
        <v>3.55</v>
      </c>
      <c r="G1482" s="53">
        <v>3.85</v>
      </c>
      <c r="H1482" s="53">
        <v>4.1500000000000004</v>
      </c>
      <c r="I1482" s="55" t="e">
        <f>+(F1482-E1482)*#REF!</f>
        <v>#REF!</v>
      </c>
      <c r="J1482" s="55" t="e">
        <f>(G1482-F1482)*#REF!</f>
        <v>#REF!</v>
      </c>
      <c r="K1482" s="55" t="e">
        <f>(H1482-G1482)*#REF!</f>
        <v>#REF!</v>
      </c>
      <c r="L1482" s="55" t="e">
        <f t="shared" si="39"/>
        <v>#REF!</v>
      </c>
    </row>
    <row r="1483" spans="1:12" ht="11.25" customHeight="1">
      <c r="A1483" s="51">
        <v>42487</v>
      </c>
      <c r="B1483" s="52" t="s">
        <v>27</v>
      </c>
      <c r="C1483" s="52" t="s">
        <v>474</v>
      </c>
      <c r="D1483" s="52">
        <v>580</v>
      </c>
      <c r="E1483" s="53">
        <v>12</v>
      </c>
      <c r="F1483" s="53">
        <v>14</v>
      </c>
      <c r="G1483" s="53">
        <v>16</v>
      </c>
      <c r="H1483" s="53">
        <v>18</v>
      </c>
      <c r="I1483" s="55" t="e">
        <f>+(F1483-E1483)*#REF!</f>
        <v>#REF!</v>
      </c>
      <c r="J1483" s="55" t="e">
        <f>(G1483-F1483)*#REF!</f>
        <v>#REF!</v>
      </c>
      <c r="K1483" s="55" t="e">
        <f>(H1483-G1483)*#REF!</f>
        <v>#REF!</v>
      </c>
      <c r="L1483" s="55" t="e">
        <f t="shared" si="39"/>
        <v>#REF!</v>
      </c>
    </row>
    <row r="1484" spans="1:12" ht="11.25" customHeight="1">
      <c r="A1484" s="51">
        <v>42487</v>
      </c>
      <c r="B1484" s="52" t="s">
        <v>308</v>
      </c>
      <c r="C1484" s="52" t="s">
        <v>474</v>
      </c>
      <c r="D1484" s="52">
        <v>210</v>
      </c>
      <c r="E1484" s="53">
        <v>10.9</v>
      </c>
      <c r="F1484" s="53">
        <v>11.9</v>
      </c>
      <c r="G1484" s="53">
        <v>12.9</v>
      </c>
      <c r="H1484" s="53">
        <v>13.9</v>
      </c>
      <c r="I1484" s="55" t="e">
        <f>+(F1484-E1484)*#REF!</f>
        <v>#REF!</v>
      </c>
      <c r="J1484" s="55" t="e">
        <f>(G1484-F1484)*#REF!</f>
        <v>#REF!</v>
      </c>
      <c r="K1484" s="55" t="e">
        <f>(H1484-G1484)*#REF!</f>
        <v>#REF!</v>
      </c>
      <c r="L1484" s="55" t="e">
        <f t="shared" si="39"/>
        <v>#REF!</v>
      </c>
    </row>
    <row r="1485" spans="1:12" ht="11.25" customHeight="1">
      <c r="A1485" s="51">
        <v>42487</v>
      </c>
      <c r="B1485" s="52" t="s">
        <v>511</v>
      </c>
      <c r="C1485" s="52" t="s">
        <v>474</v>
      </c>
      <c r="D1485" s="52">
        <v>300</v>
      </c>
      <c r="E1485" s="53">
        <v>14.5</v>
      </c>
      <c r="F1485" s="53">
        <v>15.5</v>
      </c>
      <c r="G1485" s="53">
        <v>0</v>
      </c>
      <c r="H1485" s="53">
        <v>0</v>
      </c>
      <c r="I1485" s="55" t="e">
        <f>+(F1485-E1485)*#REF!</f>
        <v>#REF!</v>
      </c>
      <c r="J1485" s="55">
        <v>0</v>
      </c>
      <c r="K1485" s="55" t="e">
        <f>(H1485-G1485)*#REF!</f>
        <v>#REF!</v>
      </c>
      <c r="L1485" s="55" t="e">
        <f t="shared" si="39"/>
        <v>#REF!</v>
      </c>
    </row>
    <row r="1486" spans="1:12" ht="11.25" customHeight="1">
      <c r="A1486" s="51">
        <v>42486</v>
      </c>
      <c r="B1486" s="52" t="s">
        <v>61</v>
      </c>
      <c r="C1486" s="52" t="s">
        <v>474</v>
      </c>
      <c r="D1486" s="52">
        <v>340</v>
      </c>
      <c r="E1486" s="53">
        <v>13</v>
      </c>
      <c r="F1486" s="53">
        <v>14</v>
      </c>
      <c r="G1486" s="53">
        <v>15</v>
      </c>
      <c r="H1486" s="53">
        <v>16</v>
      </c>
      <c r="I1486" s="55" t="e">
        <f>+(F1486-E1486)*#REF!</f>
        <v>#REF!</v>
      </c>
      <c r="J1486" s="55" t="e">
        <f>(G1486-F1486)*#REF!</f>
        <v>#REF!</v>
      </c>
      <c r="K1486" s="55" t="e">
        <f>(H1486-G1486)*#REF!</f>
        <v>#REF!</v>
      </c>
      <c r="L1486" s="55" t="e">
        <f t="shared" si="39"/>
        <v>#REF!</v>
      </c>
    </row>
    <row r="1487" spans="1:12" ht="11.25" customHeight="1">
      <c r="A1487" s="51">
        <v>42486</v>
      </c>
      <c r="B1487" s="52" t="s">
        <v>21</v>
      </c>
      <c r="C1487" s="52" t="s">
        <v>474</v>
      </c>
      <c r="D1487" s="52">
        <v>115</v>
      </c>
      <c r="E1487" s="53">
        <v>5.2</v>
      </c>
      <c r="F1487" s="53">
        <v>5.6</v>
      </c>
      <c r="G1487" s="53">
        <v>6</v>
      </c>
      <c r="H1487" s="53">
        <v>6.4</v>
      </c>
      <c r="I1487" s="55" t="e">
        <f>+(F1487-E1487)*#REF!</f>
        <v>#REF!</v>
      </c>
      <c r="J1487" s="55" t="e">
        <f>(G1487-F1487)*#REF!</f>
        <v>#REF!</v>
      </c>
      <c r="K1487" s="55" t="e">
        <f>(H1487-G1487)*#REF!</f>
        <v>#REF!</v>
      </c>
      <c r="L1487" s="55" t="e">
        <f t="shared" si="39"/>
        <v>#REF!</v>
      </c>
    </row>
    <row r="1488" spans="1:12" ht="11.25" customHeight="1">
      <c r="A1488" s="51">
        <v>42486</v>
      </c>
      <c r="B1488" s="52" t="s">
        <v>53</v>
      </c>
      <c r="C1488" s="52" t="s">
        <v>474</v>
      </c>
      <c r="D1488" s="52">
        <v>120</v>
      </c>
      <c r="E1488" s="53">
        <v>7.25</v>
      </c>
      <c r="F1488" s="53">
        <v>8.25</v>
      </c>
      <c r="G1488" s="53">
        <v>9.25</v>
      </c>
      <c r="H1488" s="53">
        <v>10.25</v>
      </c>
      <c r="I1488" s="55" t="e">
        <f>+(F1488-E1488)*#REF!</f>
        <v>#REF!</v>
      </c>
      <c r="J1488" s="55" t="e">
        <f>(G1488-F1488)*#REF!</f>
        <v>#REF!</v>
      </c>
      <c r="K1488" s="55" t="e">
        <f>(H1488-G1488)*#REF!</f>
        <v>#REF!</v>
      </c>
      <c r="L1488" s="55" t="e">
        <f t="shared" si="39"/>
        <v>#REF!</v>
      </c>
    </row>
    <row r="1489" spans="1:12" ht="11.25" customHeight="1">
      <c r="A1489" s="51">
        <v>42486</v>
      </c>
      <c r="B1489" s="52" t="s">
        <v>65</v>
      </c>
      <c r="C1489" s="52" t="s">
        <v>474</v>
      </c>
      <c r="D1489" s="52">
        <v>1000</v>
      </c>
      <c r="E1489" s="53">
        <v>32</v>
      </c>
      <c r="F1489" s="53">
        <v>37.5</v>
      </c>
      <c r="G1489" s="53">
        <v>43</v>
      </c>
      <c r="H1489" s="53">
        <v>0</v>
      </c>
      <c r="I1489" s="54" t="e">
        <f>+(F1489-E1489)*#REF!</f>
        <v>#REF!</v>
      </c>
      <c r="J1489" s="54" t="e">
        <f>(G1489-F1489)*#REF!</f>
        <v>#REF!</v>
      </c>
      <c r="K1489" s="54">
        <v>0</v>
      </c>
      <c r="L1489" s="55" t="e">
        <f t="shared" si="39"/>
        <v>#REF!</v>
      </c>
    </row>
    <row r="1490" spans="1:12" ht="11.25" customHeight="1">
      <c r="A1490" s="51">
        <v>42486</v>
      </c>
      <c r="B1490" s="52" t="s">
        <v>45</v>
      </c>
      <c r="C1490" s="52" t="s">
        <v>474</v>
      </c>
      <c r="D1490" s="52">
        <v>100</v>
      </c>
      <c r="E1490" s="53">
        <v>3.5</v>
      </c>
      <c r="F1490" s="53">
        <v>3.9</v>
      </c>
      <c r="G1490" s="53">
        <v>0</v>
      </c>
      <c r="H1490" s="53">
        <v>0</v>
      </c>
      <c r="I1490" s="55" t="e">
        <f>+(F1490-E1490)*#REF!</f>
        <v>#REF!</v>
      </c>
      <c r="J1490" s="55">
        <v>0</v>
      </c>
      <c r="K1490" s="55" t="e">
        <f>(H1490-G1490)*#REF!</f>
        <v>#REF!</v>
      </c>
      <c r="L1490" s="55" t="e">
        <f t="shared" si="39"/>
        <v>#REF!</v>
      </c>
    </row>
    <row r="1491" spans="1:12" ht="11.25" customHeight="1">
      <c r="A1491" s="51">
        <v>42485</v>
      </c>
      <c r="B1491" s="52" t="s">
        <v>31</v>
      </c>
      <c r="C1491" s="52" t="s">
        <v>474</v>
      </c>
      <c r="D1491" s="52">
        <v>270</v>
      </c>
      <c r="E1491" s="53">
        <v>12</v>
      </c>
      <c r="F1491" s="53">
        <v>13.25</v>
      </c>
      <c r="G1491" s="53">
        <v>14.5</v>
      </c>
      <c r="H1491" s="53">
        <v>0</v>
      </c>
      <c r="I1491" s="54" t="e">
        <f>+(F1491-E1491)*#REF!</f>
        <v>#REF!</v>
      </c>
      <c r="J1491" s="54" t="e">
        <f>(G1491-F1491)*#REF!</f>
        <v>#REF!</v>
      </c>
      <c r="K1491" s="54">
        <v>0</v>
      </c>
      <c r="L1491" s="54" t="e">
        <f t="shared" si="39"/>
        <v>#REF!</v>
      </c>
    </row>
    <row r="1492" spans="1:12" ht="11.25" customHeight="1">
      <c r="A1492" s="51">
        <v>42485</v>
      </c>
      <c r="B1492" s="52" t="s">
        <v>26</v>
      </c>
      <c r="C1492" s="52" t="s">
        <v>474</v>
      </c>
      <c r="D1492" s="52">
        <v>125</v>
      </c>
      <c r="E1492" s="53">
        <v>5.15</v>
      </c>
      <c r="F1492" s="53">
        <v>5.55</v>
      </c>
      <c r="G1492" s="53">
        <v>5.95</v>
      </c>
      <c r="H1492" s="53">
        <v>0</v>
      </c>
      <c r="I1492" s="54" t="e">
        <f>+(F1492-E1492)*#REF!</f>
        <v>#REF!</v>
      </c>
      <c r="J1492" s="54" t="e">
        <f>(G1492-F1492)*#REF!</f>
        <v>#REF!</v>
      </c>
      <c r="K1492" s="54">
        <v>0</v>
      </c>
      <c r="L1492" s="54" t="e">
        <f t="shared" si="39"/>
        <v>#REF!</v>
      </c>
    </row>
    <row r="1493" spans="1:12" ht="11.25" customHeight="1">
      <c r="A1493" s="51">
        <v>42485</v>
      </c>
      <c r="B1493" s="52" t="s">
        <v>47</v>
      </c>
      <c r="C1493" s="52" t="s">
        <v>474</v>
      </c>
      <c r="D1493" s="52">
        <v>105</v>
      </c>
      <c r="E1493" s="53">
        <v>4</v>
      </c>
      <c r="F1493" s="53">
        <v>4.5</v>
      </c>
      <c r="G1493" s="53">
        <v>0</v>
      </c>
      <c r="H1493" s="53">
        <v>0</v>
      </c>
      <c r="I1493" s="55" t="e">
        <f>+(F1493-E1493)*#REF!</f>
        <v>#REF!</v>
      </c>
      <c r="J1493" s="55">
        <v>0</v>
      </c>
      <c r="K1493" s="55" t="e">
        <f>(H1493-G1493)*#REF!</f>
        <v>#REF!</v>
      </c>
      <c r="L1493" s="55" t="e">
        <f t="shared" si="39"/>
        <v>#REF!</v>
      </c>
    </row>
    <row r="1494" spans="1:12" ht="11.25" customHeight="1">
      <c r="A1494" s="51">
        <v>42485</v>
      </c>
      <c r="B1494" s="52" t="s">
        <v>63</v>
      </c>
      <c r="C1494" s="52" t="s">
        <v>474</v>
      </c>
      <c r="D1494" s="52">
        <v>360</v>
      </c>
      <c r="E1494" s="53">
        <v>15</v>
      </c>
      <c r="F1494" s="53">
        <v>16</v>
      </c>
      <c r="G1494" s="53">
        <v>0</v>
      </c>
      <c r="H1494" s="53">
        <v>0</v>
      </c>
      <c r="I1494" s="55" t="e">
        <f>+(F1494-E1494)*#REF!</f>
        <v>#REF!</v>
      </c>
      <c r="J1494" s="55">
        <v>0</v>
      </c>
      <c r="K1494" s="55" t="e">
        <f>(H1494-G1494)*#REF!</f>
        <v>#REF!</v>
      </c>
      <c r="L1494" s="55" t="e">
        <f t="shared" si="39"/>
        <v>#REF!</v>
      </c>
    </row>
    <row r="1495" spans="1:12" ht="11.25" customHeight="1">
      <c r="A1495" s="51">
        <v>42485</v>
      </c>
      <c r="B1495" s="52" t="s">
        <v>438</v>
      </c>
      <c r="C1495" s="52" t="s">
        <v>474</v>
      </c>
      <c r="D1495" s="52">
        <v>850</v>
      </c>
      <c r="E1495" s="53">
        <v>40.25</v>
      </c>
      <c r="F1495" s="53">
        <v>32.25</v>
      </c>
      <c r="G1495" s="53">
        <v>0</v>
      </c>
      <c r="H1495" s="53">
        <v>0</v>
      </c>
      <c r="I1495" s="66" t="e">
        <f>+(F1495-E1495)*#REF!</f>
        <v>#REF!</v>
      </c>
      <c r="J1495" s="55">
        <v>0</v>
      </c>
      <c r="K1495" s="55" t="e">
        <f>(H1495-G1495)*#REF!</f>
        <v>#REF!</v>
      </c>
      <c r="L1495" s="66" t="e">
        <f t="shared" si="39"/>
        <v>#REF!</v>
      </c>
    </row>
    <row r="1496" spans="1:12" ht="11.25" customHeight="1">
      <c r="A1496" s="51">
        <v>42482</v>
      </c>
      <c r="B1496" s="52" t="s">
        <v>457</v>
      </c>
      <c r="C1496" s="52" t="s">
        <v>474</v>
      </c>
      <c r="D1496" s="52">
        <v>320</v>
      </c>
      <c r="E1496" s="53">
        <v>9.5</v>
      </c>
      <c r="F1496" s="53">
        <v>10.5</v>
      </c>
      <c r="G1496" s="53">
        <v>11.5</v>
      </c>
      <c r="H1496" s="53">
        <v>12.5</v>
      </c>
      <c r="I1496" s="55" t="e">
        <f>+(F1496-E1496)*#REF!</f>
        <v>#REF!</v>
      </c>
      <c r="J1496" s="55" t="e">
        <f>(G1496-F1496)*#REF!</f>
        <v>#REF!</v>
      </c>
      <c r="K1496" s="55" t="e">
        <f>(H1496-G1496)*#REF!</f>
        <v>#REF!</v>
      </c>
      <c r="L1496" s="55" t="e">
        <f t="shared" si="39"/>
        <v>#REF!</v>
      </c>
    </row>
    <row r="1497" spans="1:12" ht="11.25" customHeight="1">
      <c r="A1497" s="51">
        <v>42482</v>
      </c>
      <c r="B1497" s="52" t="s">
        <v>15</v>
      </c>
      <c r="C1497" s="52" t="s">
        <v>474</v>
      </c>
      <c r="D1497" s="52">
        <v>50</v>
      </c>
      <c r="E1497" s="53">
        <v>5</v>
      </c>
      <c r="F1497" s="53">
        <v>5.25</v>
      </c>
      <c r="G1497" s="53">
        <v>5.5</v>
      </c>
      <c r="H1497" s="53">
        <v>5.75</v>
      </c>
      <c r="I1497" s="55" t="e">
        <f>+(F1497-E1497)*#REF!</f>
        <v>#REF!</v>
      </c>
      <c r="J1497" s="55" t="e">
        <f>(G1497-F1497)*#REF!</f>
        <v>#REF!</v>
      </c>
      <c r="K1497" s="55" t="e">
        <f>(H1497-G1497)*#REF!</f>
        <v>#REF!</v>
      </c>
      <c r="L1497" s="55" t="e">
        <f t="shared" si="39"/>
        <v>#REF!</v>
      </c>
    </row>
    <row r="1498" spans="1:12" ht="11.25" customHeight="1">
      <c r="A1498" s="51">
        <v>42482</v>
      </c>
      <c r="B1498" s="52" t="s">
        <v>511</v>
      </c>
      <c r="C1498" s="52" t="s">
        <v>474</v>
      </c>
      <c r="D1498" s="52">
        <v>270</v>
      </c>
      <c r="E1498" s="53">
        <v>8.9</v>
      </c>
      <c r="F1498" s="53">
        <v>9.9</v>
      </c>
      <c r="G1498" s="53">
        <v>10.9</v>
      </c>
      <c r="H1498" s="53">
        <v>11.9</v>
      </c>
      <c r="I1498" s="55" t="e">
        <f>+(F1498-E1498)*#REF!</f>
        <v>#REF!</v>
      </c>
      <c r="J1498" s="55" t="e">
        <f>(G1498-F1498)*#REF!</f>
        <v>#REF!</v>
      </c>
      <c r="K1498" s="55" t="e">
        <f>(H1498-G1498)*#REF!</f>
        <v>#REF!</v>
      </c>
      <c r="L1498" s="55" t="e">
        <f t="shared" si="39"/>
        <v>#REF!</v>
      </c>
    </row>
    <row r="1499" spans="1:12" ht="11.25" customHeight="1">
      <c r="A1499" s="51">
        <v>42482</v>
      </c>
      <c r="B1499" s="52" t="s">
        <v>31</v>
      </c>
      <c r="C1499" s="52" t="s">
        <v>474</v>
      </c>
      <c r="D1499" s="52">
        <v>270</v>
      </c>
      <c r="E1499" s="53">
        <v>10</v>
      </c>
      <c r="F1499" s="53">
        <v>11.25</v>
      </c>
      <c r="G1499" s="53">
        <v>12.5</v>
      </c>
      <c r="H1499" s="53">
        <v>0</v>
      </c>
      <c r="I1499" s="54" t="e">
        <f>+(F1499-E1499)*#REF!</f>
        <v>#REF!</v>
      </c>
      <c r="J1499" s="54" t="e">
        <f>(G1499-F1499)*#REF!</f>
        <v>#REF!</v>
      </c>
      <c r="K1499" s="54">
        <v>0</v>
      </c>
      <c r="L1499" s="54" t="e">
        <f t="shared" si="39"/>
        <v>#REF!</v>
      </c>
    </row>
    <row r="1500" spans="1:12" ht="11.25" customHeight="1">
      <c r="A1500" s="51">
        <v>42482</v>
      </c>
      <c r="B1500" s="52" t="s">
        <v>481</v>
      </c>
      <c r="C1500" s="52" t="s">
        <v>474</v>
      </c>
      <c r="D1500" s="52">
        <v>860</v>
      </c>
      <c r="E1500" s="53">
        <v>16</v>
      </c>
      <c r="F1500" s="53">
        <v>19.5</v>
      </c>
      <c r="G1500" s="53">
        <v>0</v>
      </c>
      <c r="H1500" s="53">
        <v>0</v>
      </c>
      <c r="I1500" s="55" t="e">
        <f>+(F1500-E1500)*#REF!</f>
        <v>#REF!</v>
      </c>
      <c r="J1500" s="55">
        <v>0</v>
      </c>
      <c r="K1500" s="55" t="e">
        <f>(H1500-G1500)*#REF!</f>
        <v>#REF!</v>
      </c>
      <c r="L1500" s="55" t="e">
        <f t="shared" si="39"/>
        <v>#REF!</v>
      </c>
    </row>
    <row r="1501" spans="1:12" ht="11.25" customHeight="1">
      <c r="A1501" s="51">
        <v>42482</v>
      </c>
      <c r="B1501" s="52" t="s">
        <v>57</v>
      </c>
      <c r="C1501" s="52" t="s">
        <v>474</v>
      </c>
      <c r="D1501" s="52">
        <v>165</v>
      </c>
      <c r="E1501" s="53">
        <v>6</v>
      </c>
      <c r="F1501" s="53">
        <v>6.7</v>
      </c>
      <c r="G1501" s="53">
        <v>0</v>
      </c>
      <c r="H1501" s="53">
        <v>0</v>
      </c>
      <c r="I1501" s="55" t="e">
        <f>+(F1501-E1501)*#REF!</f>
        <v>#REF!</v>
      </c>
      <c r="J1501" s="55">
        <v>0</v>
      </c>
      <c r="K1501" s="55" t="e">
        <f>(H1501-G1501)*#REF!</f>
        <v>#REF!</v>
      </c>
      <c r="L1501" s="55" t="e">
        <f t="shared" si="39"/>
        <v>#REF!</v>
      </c>
    </row>
    <row r="1502" spans="1:12" ht="11.25" customHeight="1">
      <c r="A1502" s="51">
        <v>42481</v>
      </c>
      <c r="B1502" s="52" t="s">
        <v>155</v>
      </c>
      <c r="C1502" s="52" t="s">
        <v>474</v>
      </c>
      <c r="D1502" s="52">
        <v>170</v>
      </c>
      <c r="E1502" s="53">
        <v>7</v>
      </c>
      <c r="F1502" s="53">
        <v>8</v>
      </c>
      <c r="G1502" s="53">
        <v>9</v>
      </c>
      <c r="H1502" s="53">
        <v>10</v>
      </c>
      <c r="I1502" s="55" t="e">
        <f>+(F1502-E1502)*#REF!</f>
        <v>#REF!</v>
      </c>
      <c r="J1502" s="55" t="e">
        <f>(G1502-F1502)*#REF!</f>
        <v>#REF!</v>
      </c>
      <c r="K1502" s="55" t="e">
        <f>(H1502-G1502)*#REF!</f>
        <v>#REF!</v>
      </c>
      <c r="L1502" s="55" t="e">
        <f t="shared" si="39"/>
        <v>#REF!</v>
      </c>
    </row>
    <row r="1503" spans="1:12" ht="11.25" customHeight="1">
      <c r="A1503" s="51">
        <v>42481</v>
      </c>
      <c r="B1503" s="52" t="s">
        <v>55</v>
      </c>
      <c r="C1503" s="52" t="s">
        <v>474</v>
      </c>
      <c r="D1503" s="52">
        <v>150</v>
      </c>
      <c r="E1503" s="53">
        <v>11.5</v>
      </c>
      <c r="F1503" s="53">
        <v>12.2</v>
      </c>
      <c r="G1503" s="53">
        <v>0</v>
      </c>
      <c r="H1503" s="53">
        <v>0</v>
      </c>
      <c r="I1503" s="55" t="e">
        <f>+(F1503-E1503)*#REF!</f>
        <v>#REF!</v>
      </c>
      <c r="J1503" s="55">
        <v>0</v>
      </c>
      <c r="K1503" s="55" t="e">
        <f>(H1503-G1503)*#REF!</f>
        <v>#REF!</v>
      </c>
      <c r="L1503" s="55" t="e">
        <f t="shared" si="39"/>
        <v>#REF!</v>
      </c>
    </row>
    <row r="1504" spans="1:12" ht="11.25" customHeight="1">
      <c r="A1504" s="51">
        <v>42481</v>
      </c>
      <c r="B1504" s="52" t="s">
        <v>115</v>
      </c>
      <c r="C1504" s="52" t="s">
        <v>474</v>
      </c>
      <c r="D1504" s="52">
        <v>95</v>
      </c>
      <c r="E1504" s="53">
        <v>5</v>
      </c>
      <c r="F1504" s="53">
        <v>5.7</v>
      </c>
      <c r="G1504" s="53">
        <v>0</v>
      </c>
      <c r="H1504" s="53">
        <v>0</v>
      </c>
      <c r="I1504" s="55" t="e">
        <f>+(F1504-E1504)*#REF!</f>
        <v>#REF!</v>
      </c>
      <c r="J1504" s="55">
        <v>0</v>
      </c>
      <c r="K1504" s="55" t="e">
        <f>(H1504-G1504)*#REF!</f>
        <v>#REF!</v>
      </c>
      <c r="L1504" s="55" t="e">
        <f t="shared" si="39"/>
        <v>#REF!</v>
      </c>
    </row>
    <row r="1505" spans="1:12" ht="11.25" customHeight="1">
      <c r="A1505" s="51">
        <v>42481</v>
      </c>
      <c r="B1505" s="52" t="s">
        <v>446</v>
      </c>
      <c r="C1505" s="52" t="s">
        <v>474</v>
      </c>
      <c r="D1505" s="52">
        <v>100</v>
      </c>
      <c r="E1505" s="53">
        <v>8.5</v>
      </c>
      <c r="F1505" s="53">
        <v>9</v>
      </c>
      <c r="G1505" s="53">
        <v>0</v>
      </c>
      <c r="H1505" s="53">
        <v>0</v>
      </c>
      <c r="I1505" s="55" t="e">
        <f>+(F1505-E1505)*#REF!</f>
        <v>#REF!</v>
      </c>
      <c r="J1505" s="55">
        <v>0</v>
      </c>
      <c r="K1505" s="55" t="e">
        <f>(H1505-G1505)*#REF!</f>
        <v>#REF!</v>
      </c>
      <c r="L1505" s="55" t="e">
        <f t="shared" si="39"/>
        <v>#REF!</v>
      </c>
    </row>
    <row r="1506" spans="1:12" ht="11.25" customHeight="1">
      <c r="A1506" s="51">
        <v>42481</v>
      </c>
      <c r="B1506" s="52" t="s">
        <v>35</v>
      </c>
      <c r="C1506" s="52" t="s">
        <v>474</v>
      </c>
      <c r="D1506" s="52">
        <v>80</v>
      </c>
      <c r="E1506" s="53">
        <v>5.2</v>
      </c>
      <c r="F1506" s="53">
        <v>4.5</v>
      </c>
      <c r="G1506" s="53">
        <v>0</v>
      </c>
      <c r="H1506" s="53">
        <v>0</v>
      </c>
      <c r="I1506" s="66" t="e">
        <f>+(F1506-E1506)*#REF!</f>
        <v>#REF!</v>
      </c>
      <c r="J1506" s="55">
        <v>0</v>
      </c>
      <c r="K1506" s="55" t="e">
        <f>(H1506-G1506)*#REF!</f>
        <v>#REF!</v>
      </c>
      <c r="L1506" s="66" t="e">
        <f t="shared" si="39"/>
        <v>#REF!</v>
      </c>
    </row>
    <row r="1507" spans="1:12" ht="11.25" customHeight="1">
      <c r="A1507" s="51">
        <v>42480</v>
      </c>
      <c r="B1507" s="52" t="s">
        <v>451</v>
      </c>
      <c r="C1507" s="52" t="s">
        <v>474</v>
      </c>
      <c r="D1507" s="52">
        <v>65</v>
      </c>
      <c r="E1507" s="53">
        <v>9</v>
      </c>
      <c r="F1507" s="53">
        <v>9.3000000000000007</v>
      </c>
      <c r="G1507" s="53">
        <v>9.6</v>
      </c>
      <c r="H1507" s="53">
        <v>9.9</v>
      </c>
      <c r="I1507" s="55" t="e">
        <f>+(F1507-E1507)*#REF!</f>
        <v>#REF!</v>
      </c>
      <c r="J1507" s="55" t="e">
        <f>(G1507-F1507)*#REF!</f>
        <v>#REF!</v>
      </c>
      <c r="K1507" s="55" t="e">
        <f>(H1507-G1507)*#REF!</f>
        <v>#REF!</v>
      </c>
      <c r="L1507" s="55" t="e">
        <f t="shared" si="39"/>
        <v>#REF!</v>
      </c>
    </row>
    <row r="1508" spans="1:12" ht="11.25" customHeight="1">
      <c r="A1508" s="51">
        <v>42480</v>
      </c>
      <c r="B1508" s="52" t="s">
        <v>451</v>
      </c>
      <c r="C1508" s="52" t="s">
        <v>474</v>
      </c>
      <c r="D1508" s="52">
        <v>65</v>
      </c>
      <c r="E1508" s="53">
        <v>7</v>
      </c>
      <c r="F1508" s="53">
        <v>7.3</v>
      </c>
      <c r="G1508" s="53">
        <v>7.6</v>
      </c>
      <c r="H1508" s="53">
        <v>7.9</v>
      </c>
      <c r="I1508" s="55" t="e">
        <f>+(F1508-E1508)*#REF!</f>
        <v>#REF!</v>
      </c>
      <c r="J1508" s="55" t="e">
        <f>(G1508-F1508)*#REF!</f>
        <v>#REF!</v>
      </c>
      <c r="K1508" s="55" t="e">
        <f>(H1508-G1508)*#REF!</f>
        <v>#REF!</v>
      </c>
      <c r="L1508" s="55" t="e">
        <f t="shared" si="39"/>
        <v>#REF!</v>
      </c>
    </row>
    <row r="1509" spans="1:12" ht="11.25" customHeight="1">
      <c r="A1509" s="51">
        <v>42480</v>
      </c>
      <c r="B1509" s="52" t="s">
        <v>446</v>
      </c>
      <c r="C1509" s="52" t="s">
        <v>474</v>
      </c>
      <c r="D1509" s="52">
        <v>100</v>
      </c>
      <c r="E1509" s="53">
        <v>5.75</v>
      </c>
      <c r="F1509" s="53">
        <v>6.25</v>
      </c>
      <c r="G1509" s="53">
        <v>6.75</v>
      </c>
      <c r="H1509" s="53">
        <v>7.25</v>
      </c>
      <c r="I1509" s="55" t="e">
        <f>+(F1509-E1509)*#REF!</f>
        <v>#REF!</v>
      </c>
      <c r="J1509" s="55" t="e">
        <f>(G1509-F1509)*#REF!</f>
        <v>#REF!</v>
      </c>
      <c r="K1509" s="55" t="e">
        <f>(H1509-G1509)*#REF!</f>
        <v>#REF!</v>
      </c>
      <c r="L1509" s="55" t="e">
        <f t="shared" si="39"/>
        <v>#REF!</v>
      </c>
    </row>
    <row r="1510" spans="1:12" ht="11.25" customHeight="1">
      <c r="A1510" s="51">
        <v>42480</v>
      </c>
      <c r="B1510" s="52" t="s">
        <v>61</v>
      </c>
      <c r="C1510" s="52" t="s">
        <v>474</v>
      </c>
      <c r="D1510" s="52">
        <v>330</v>
      </c>
      <c r="E1510" s="53">
        <v>19.899999999999999</v>
      </c>
      <c r="F1510" s="53">
        <v>20.9</v>
      </c>
      <c r="G1510" s="53">
        <v>21.9</v>
      </c>
      <c r="H1510" s="53">
        <v>22.9</v>
      </c>
      <c r="I1510" s="55" t="e">
        <f>+(F1510-E1510)*#REF!</f>
        <v>#REF!</v>
      </c>
      <c r="J1510" s="55" t="e">
        <f>(G1510-F1510)*#REF!</f>
        <v>#REF!</v>
      </c>
      <c r="K1510" s="55" t="e">
        <f>(H1510-G1510)*#REF!</f>
        <v>#REF!</v>
      </c>
      <c r="L1510" s="55" t="e">
        <f t="shared" si="39"/>
        <v>#REF!</v>
      </c>
    </row>
    <row r="1511" spans="1:12" ht="11.25" customHeight="1">
      <c r="A1511" s="51">
        <v>42480</v>
      </c>
      <c r="B1511" s="52" t="s">
        <v>239</v>
      </c>
      <c r="C1511" s="52" t="s">
        <v>474</v>
      </c>
      <c r="D1511" s="52">
        <v>80</v>
      </c>
      <c r="E1511" s="53">
        <v>5.4</v>
      </c>
      <c r="F1511" s="53">
        <v>5.4</v>
      </c>
      <c r="G1511" s="53">
        <v>0</v>
      </c>
      <c r="H1511" s="53">
        <v>0</v>
      </c>
      <c r="I1511" s="55" t="e">
        <f>+(F1511-E1511)*#REF!</f>
        <v>#REF!</v>
      </c>
      <c r="J1511" s="55">
        <v>0</v>
      </c>
      <c r="K1511" s="55" t="e">
        <f>(H1511-G1511)*#REF!</f>
        <v>#REF!</v>
      </c>
      <c r="L1511" s="55" t="e">
        <f t="shared" si="39"/>
        <v>#REF!</v>
      </c>
    </row>
    <row r="1512" spans="1:12" ht="11.25" customHeight="1">
      <c r="A1512" s="51">
        <v>42478</v>
      </c>
      <c r="B1512" s="52" t="s">
        <v>239</v>
      </c>
      <c r="C1512" s="52" t="s">
        <v>474</v>
      </c>
      <c r="D1512" s="52">
        <v>80</v>
      </c>
      <c r="E1512" s="53">
        <v>4</v>
      </c>
      <c r="F1512" s="53">
        <v>4.3499999999999996</v>
      </c>
      <c r="G1512" s="53">
        <v>4.7</v>
      </c>
      <c r="H1512" s="53">
        <v>0</v>
      </c>
      <c r="I1512" s="54" t="e">
        <f>+(F1512-E1512)*#REF!</f>
        <v>#REF!</v>
      </c>
      <c r="J1512" s="54" t="e">
        <f>(G1512-F1512)*#REF!</f>
        <v>#REF!</v>
      </c>
      <c r="K1512" s="54">
        <v>0</v>
      </c>
      <c r="L1512" s="54" t="e">
        <f t="shared" si="39"/>
        <v>#REF!</v>
      </c>
    </row>
    <row r="1513" spans="1:12" ht="11.25" customHeight="1">
      <c r="A1513" s="51">
        <v>42478</v>
      </c>
      <c r="B1513" s="52" t="s">
        <v>21</v>
      </c>
      <c r="C1513" s="52" t="s">
        <v>474</v>
      </c>
      <c r="D1513" s="52">
        <v>120</v>
      </c>
      <c r="E1513" s="53">
        <v>5.7</v>
      </c>
      <c r="F1513" s="53">
        <v>6.1</v>
      </c>
      <c r="G1513" s="53">
        <v>6.5</v>
      </c>
      <c r="H1513" s="53">
        <v>0</v>
      </c>
      <c r="I1513" s="54" t="e">
        <f>+(F1513-E1513)*#REF!</f>
        <v>#REF!</v>
      </c>
      <c r="J1513" s="54" t="e">
        <f>(G1513-F1513)*#REF!</f>
        <v>#REF!</v>
      </c>
      <c r="K1513" s="54">
        <v>0</v>
      </c>
      <c r="L1513" s="54" t="e">
        <f t="shared" si="39"/>
        <v>#REF!</v>
      </c>
    </row>
    <row r="1514" spans="1:12" ht="11.25" customHeight="1">
      <c r="A1514" s="51">
        <v>42478</v>
      </c>
      <c r="B1514" s="52" t="s">
        <v>61</v>
      </c>
      <c r="C1514" s="52" t="s">
        <v>474</v>
      </c>
      <c r="D1514" s="52">
        <v>320</v>
      </c>
      <c r="E1514" s="53">
        <v>17.25</v>
      </c>
      <c r="F1514" s="53">
        <v>18.25</v>
      </c>
      <c r="G1514" s="53">
        <v>19.25</v>
      </c>
      <c r="H1514" s="53">
        <v>0</v>
      </c>
      <c r="I1514" s="54" t="e">
        <f>+(F1514-E1514)*#REF!</f>
        <v>#REF!</v>
      </c>
      <c r="J1514" s="54" t="e">
        <f>(G1514-F1514)*#REF!</f>
        <v>#REF!</v>
      </c>
      <c r="K1514" s="54">
        <v>0</v>
      </c>
      <c r="L1514" s="54" t="e">
        <f t="shared" si="39"/>
        <v>#REF!</v>
      </c>
    </row>
    <row r="1515" spans="1:12" ht="11.25" customHeight="1">
      <c r="A1515" s="51">
        <v>42478</v>
      </c>
      <c r="B1515" s="52" t="s">
        <v>503</v>
      </c>
      <c r="C1515" s="52" t="s">
        <v>474</v>
      </c>
      <c r="D1515" s="52">
        <v>70</v>
      </c>
      <c r="E1515" s="53">
        <v>4.5999999999999996</v>
      </c>
      <c r="F1515" s="53">
        <v>4.8499999999999996</v>
      </c>
      <c r="G1515" s="53">
        <v>0</v>
      </c>
      <c r="H1515" s="53">
        <v>0</v>
      </c>
      <c r="I1515" s="55" t="e">
        <f>+(F1515-E1515)*#REF!</f>
        <v>#REF!</v>
      </c>
      <c r="J1515" s="55">
        <v>0</v>
      </c>
      <c r="K1515" s="55" t="e">
        <f>(H1515-G1515)*#REF!</f>
        <v>#REF!</v>
      </c>
      <c r="L1515" s="55" t="e">
        <f t="shared" si="39"/>
        <v>#REF!</v>
      </c>
    </row>
    <row r="1516" spans="1:12" ht="11.25" customHeight="1">
      <c r="A1516" s="51">
        <v>42478</v>
      </c>
      <c r="B1516" s="52" t="s">
        <v>67</v>
      </c>
      <c r="C1516" s="52" t="s">
        <v>474</v>
      </c>
      <c r="D1516" s="52">
        <v>70</v>
      </c>
      <c r="E1516" s="53">
        <v>3</v>
      </c>
      <c r="F1516" s="53">
        <v>3.25</v>
      </c>
      <c r="G1516" s="53">
        <v>0</v>
      </c>
      <c r="H1516" s="53">
        <v>0</v>
      </c>
      <c r="I1516" s="55" t="e">
        <f>+(F1516-E1516)*#REF!</f>
        <v>#REF!</v>
      </c>
      <c r="J1516" s="55">
        <v>0</v>
      </c>
      <c r="K1516" s="55" t="e">
        <f>(H1516-G1516)*#REF!</f>
        <v>#REF!</v>
      </c>
      <c r="L1516" s="55" t="e">
        <f t="shared" si="39"/>
        <v>#REF!</v>
      </c>
    </row>
    <row r="1517" spans="1:12" ht="11.25" customHeight="1">
      <c r="A1517" s="67">
        <v>42473</v>
      </c>
      <c r="B1517" s="52" t="s">
        <v>451</v>
      </c>
      <c r="C1517" s="52">
        <v>7000</v>
      </c>
      <c r="D1517" s="52">
        <v>65</v>
      </c>
      <c r="E1517" s="53">
        <v>5.5</v>
      </c>
      <c r="F1517" s="53">
        <v>5.8</v>
      </c>
      <c r="G1517" s="53">
        <v>6.1</v>
      </c>
      <c r="H1517" s="53">
        <v>6.4</v>
      </c>
      <c r="I1517" s="55">
        <f t="shared" ref="I1517:I1548" si="40">+(F1517-E1517)*C1517</f>
        <v>2099.9999999999986</v>
      </c>
      <c r="J1517" s="55">
        <f>(G1517-F1517)*C1517</f>
        <v>2099.9999999999986</v>
      </c>
      <c r="K1517" s="55">
        <f>(H1517-G1517)*C1517</f>
        <v>2100.000000000005</v>
      </c>
      <c r="L1517" s="55">
        <f>+I1517+J1517+K1517</f>
        <v>6300.0000000000018</v>
      </c>
    </row>
    <row r="1518" spans="1:12" ht="11.25" customHeight="1">
      <c r="A1518" s="67">
        <v>42473</v>
      </c>
      <c r="B1518" s="52" t="s">
        <v>452</v>
      </c>
      <c r="C1518" s="52">
        <v>1700</v>
      </c>
      <c r="D1518" s="52">
        <v>230</v>
      </c>
      <c r="E1518" s="53">
        <v>11</v>
      </c>
      <c r="F1518" s="53">
        <v>12.2</v>
      </c>
      <c r="G1518" s="53">
        <v>13.4</v>
      </c>
      <c r="H1518" s="53">
        <v>14.6</v>
      </c>
      <c r="I1518" s="55">
        <f t="shared" si="40"/>
        <v>2039.9999999999989</v>
      </c>
      <c r="J1518" s="55">
        <f>(G1518-F1518)*C1518</f>
        <v>2040.0000000000018</v>
      </c>
      <c r="K1518" s="55">
        <f>(H1518-G1518)*C1518</f>
        <v>2039.9999999999989</v>
      </c>
      <c r="L1518" s="55">
        <f>+I1518+J1518+K1518</f>
        <v>6120</v>
      </c>
    </row>
    <row r="1519" spans="1:12" ht="11.25" customHeight="1">
      <c r="A1519" s="67">
        <v>42473</v>
      </c>
      <c r="B1519" s="52" t="s">
        <v>61</v>
      </c>
      <c r="C1519" s="52">
        <v>2000</v>
      </c>
      <c r="D1519" s="52">
        <v>320</v>
      </c>
      <c r="E1519" s="53">
        <v>17.7</v>
      </c>
      <c r="F1519" s="53">
        <v>18.7</v>
      </c>
      <c r="G1519" s="53">
        <v>19.7</v>
      </c>
      <c r="H1519" s="53">
        <v>0</v>
      </c>
      <c r="I1519" s="55">
        <f t="shared" si="40"/>
        <v>2000</v>
      </c>
      <c r="J1519" s="55">
        <f>(G1519-F1519)*C1519</f>
        <v>2000</v>
      </c>
      <c r="K1519" s="55">
        <v>0</v>
      </c>
      <c r="L1519" s="55">
        <f>+I1519+J1519+K1519</f>
        <v>4000</v>
      </c>
    </row>
    <row r="1520" spans="1:12" ht="11.25" customHeight="1">
      <c r="A1520" s="67">
        <v>42473</v>
      </c>
      <c r="B1520" s="52" t="s">
        <v>21</v>
      </c>
      <c r="C1520" s="52">
        <v>5000</v>
      </c>
      <c r="D1520" s="52">
        <v>120</v>
      </c>
      <c r="E1520" s="53">
        <v>6.1</v>
      </c>
      <c r="F1520" s="53">
        <v>6.35</v>
      </c>
      <c r="G1520" s="53">
        <v>0</v>
      </c>
      <c r="H1520" s="53">
        <v>0</v>
      </c>
      <c r="I1520" s="55">
        <f t="shared" si="40"/>
        <v>1250</v>
      </c>
      <c r="J1520" s="55">
        <v>0</v>
      </c>
      <c r="K1520" s="55">
        <v>0</v>
      </c>
      <c r="L1520" s="55">
        <f>+I1520+J1520+K1520</f>
        <v>1250</v>
      </c>
    </row>
    <row r="1521" spans="1:12" ht="11.25" customHeight="1">
      <c r="A1521" s="67">
        <v>42472</v>
      </c>
      <c r="B1521" s="52" t="s">
        <v>222</v>
      </c>
      <c r="C1521" s="52">
        <v>3000</v>
      </c>
      <c r="D1521" s="52">
        <v>250</v>
      </c>
      <c r="E1521" s="53">
        <v>9</v>
      </c>
      <c r="F1521" s="53">
        <v>9.6</v>
      </c>
      <c r="G1521" s="53">
        <v>10.199999999999999</v>
      </c>
      <c r="H1521" s="53">
        <v>10.8</v>
      </c>
      <c r="I1521" s="55">
        <f t="shared" si="40"/>
        <v>1799.9999999999989</v>
      </c>
      <c r="J1521" s="55">
        <f>(G1521-F1521)*C1521</f>
        <v>1799.9999999999989</v>
      </c>
      <c r="K1521" s="55">
        <f>(H1521-G1521)*C1521</f>
        <v>1800.0000000000043</v>
      </c>
      <c r="L1521" s="55">
        <f t="shared" ref="L1521:L1584" si="41">+I1521+J1521+K1521</f>
        <v>5400.0000000000018</v>
      </c>
    </row>
    <row r="1522" spans="1:12" ht="11.25" customHeight="1">
      <c r="A1522" s="67">
        <v>42472</v>
      </c>
      <c r="B1522" s="52" t="s">
        <v>82</v>
      </c>
      <c r="C1522" s="52">
        <v>1100</v>
      </c>
      <c r="D1522" s="52">
        <v>550</v>
      </c>
      <c r="E1522" s="53">
        <v>19</v>
      </c>
      <c r="F1522" s="53">
        <v>21</v>
      </c>
      <c r="G1522" s="53">
        <v>23</v>
      </c>
      <c r="H1522" s="53">
        <v>0</v>
      </c>
      <c r="I1522" s="55">
        <f t="shared" si="40"/>
        <v>2200</v>
      </c>
      <c r="J1522" s="55">
        <f>(G1522-F1522)*C1522</f>
        <v>2200</v>
      </c>
      <c r="K1522" s="55">
        <v>0</v>
      </c>
      <c r="L1522" s="55">
        <f t="shared" si="41"/>
        <v>4400</v>
      </c>
    </row>
    <row r="1523" spans="1:12" ht="11.25" customHeight="1">
      <c r="A1523" s="67">
        <v>42472</v>
      </c>
      <c r="B1523" s="52" t="s">
        <v>91</v>
      </c>
      <c r="C1523" s="52">
        <v>900</v>
      </c>
      <c r="D1523" s="52">
        <v>620</v>
      </c>
      <c r="E1523" s="53">
        <v>32.5</v>
      </c>
      <c r="F1523" s="53">
        <v>32.5</v>
      </c>
      <c r="G1523" s="53">
        <v>23</v>
      </c>
      <c r="H1523" s="53">
        <v>0</v>
      </c>
      <c r="I1523" s="55">
        <f t="shared" si="40"/>
        <v>0</v>
      </c>
      <c r="J1523" s="55">
        <v>0</v>
      </c>
      <c r="K1523" s="55">
        <v>0</v>
      </c>
      <c r="L1523" s="55">
        <f t="shared" si="41"/>
        <v>0</v>
      </c>
    </row>
    <row r="1524" spans="1:12" ht="11.25" customHeight="1">
      <c r="A1524" s="67">
        <v>42472</v>
      </c>
      <c r="B1524" s="52" t="s">
        <v>443</v>
      </c>
      <c r="C1524" s="52">
        <v>7000</v>
      </c>
      <c r="D1524" s="52">
        <v>110</v>
      </c>
      <c r="E1524" s="53">
        <v>4.7</v>
      </c>
      <c r="F1524" s="53">
        <v>3.8</v>
      </c>
      <c r="G1524" s="53">
        <v>23</v>
      </c>
      <c r="H1524" s="53">
        <v>0</v>
      </c>
      <c r="I1524" s="68">
        <f t="shared" si="40"/>
        <v>-6300.0000000000027</v>
      </c>
      <c r="J1524" s="55">
        <v>0</v>
      </c>
      <c r="K1524" s="55">
        <v>0</v>
      </c>
      <c r="L1524" s="68">
        <f t="shared" si="41"/>
        <v>-6300.0000000000027</v>
      </c>
    </row>
    <row r="1525" spans="1:12" ht="11.25" customHeight="1">
      <c r="A1525" s="67">
        <v>42472</v>
      </c>
      <c r="B1525" s="52" t="s">
        <v>94</v>
      </c>
      <c r="C1525" s="52">
        <v>1300</v>
      </c>
      <c r="D1525" s="52">
        <v>580</v>
      </c>
      <c r="E1525" s="53">
        <v>20</v>
      </c>
      <c r="F1525" s="53">
        <v>17</v>
      </c>
      <c r="G1525" s="53">
        <v>23</v>
      </c>
      <c r="H1525" s="53">
        <v>0</v>
      </c>
      <c r="I1525" s="68">
        <f t="shared" si="40"/>
        <v>-3900</v>
      </c>
      <c r="J1525" s="55">
        <v>0</v>
      </c>
      <c r="K1525" s="55">
        <v>0</v>
      </c>
      <c r="L1525" s="68">
        <f t="shared" si="41"/>
        <v>-3900</v>
      </c>
    </row>
    <row r="1526" spans="1:12" ht="11.25" customHeight="1">
      <c r="A1526" s="67">
        <v>42471</v>
      </c>
      <c r="B1526" s="52" t="s">
        <v>453</v>
      </c>
      <c r="C1526" s="52">
        <v>2000</v>
      </c>
      <c r="D1526" s="52">
        <v>320</v>
      </c>
      <c r="E1526" s="53">
        <v>14.5</v>
      </c>
      <c r="F1526" s="53">
        <v>15.5</v>
      </c>
      <c r="G1526" s="53">
        <v>16.5</v>
      </c>
      <c r="H1526" s="53">
        <v>17.5</v>
      </c>
      <c r="I1526" s="55">
        <f t="shared" si="40"/>
        <v>2000</v>
      </c>
      <c r="J1526" s="55">
        <f>(G1526-F1526)*C1526</f>
        <v>2000</v>
      </c>
      <c r="K1526" s="55">
        <f>(H1526-G1526)*C1526</f>
        <v>2000</v>
      </c>
      <c r="L1526" s="55">
        <f t="shared" si="41"/>
        <v>6000</v>
      </c>
    </row>
    <row r="1527" spans="1:12" ht="11.25" customHeight="1">
      <c r="A1527" s="67">
        <v>42471</v>
      </c>
      <c r="B1527" s="52" t="s">
        <v>438</v>
      </c>
      <c r="C1527" s="52">
        <v>500</v>
      </c>
      <c r="D1527" s="52">
        <v>750</v>
      </c>
      <c r="E1527" s="53">
        <v>61</v>
      </c>
      <c r="F1527" s="53">
        <v>65</v>
      </c>
      <c r="G1527" s="53">
        <v>69</v>
      </c>
      <c r="H1527" s="53">
        <v>0</v>
      </c>
      <c r="I1527" s="55">
        <f t="shared" si="40"/>
        <v>2000</v>
      </c>
      <c r="J1527" s="55">
        <f>(G1527-F1527)*C1527</f>
        <v>2000</v>
      </c>
      <c r="K1527" s="55">
        <v>0</v>
      </c>
      <c r="L1527" s="55">
        <f t="shared" si="41"/>
        <v>4000</v>
      </c>
    </row>
    <row r="1528" spans="1:12" ht="11.25" customHeight="1">
      <c r="A1528" s="67">
        <v>42471</v>
      </c>
      <c r="B1528" s="52" t="s">
        <v>450</v>
      </c>
      <c r="C1528" s="52">
        <v>2000</v>
      </c>
      <c r="D1528" s="52">
        <v>330</v>
      </c>
      <c r="E1528" s="53">
        <v>12.5</v>
      </c>
      <c r="F1528" s="53">
        <v>13.5</v>
      </c>
      <c r="G1528" s="53">
        <v>14.5</v>
      </c>
      <c r="H1528" s="53">
        <v>0</v>
      </c>
      <c r="I1528" s="55">
        <f t="shared" si="40"/>
        <v>2000</v>
      </c>
      <c r="J1528" s="55">
        <f>(G1528-F1528)*C1528</f>
        <v>2000</v>
      </c>
      <c r="K1528" s="55">
        <v>0</v>
      </c>
      <c r="L1528" s="55">
        <f t="shared" si="41"/>
        <v>4000</v>
      </c>
    </row>
    <row r="1529" spans="1:12" ht="11.25" customHeight="1">
      <c r="A1529" s="67">
        <v>42471</v>
      </c>
      <c r="B1529" s="52" t="s">
        <v>21</v>
      </c>
      <c r="C1529" s="52">
        <v>5000</v>
      </c>
      <c r="D1529" s="52">
        <v>115</v>
      </c>
      <c r="E1529" s="53">
        <v>9.3000000000000007</v>
      </c>
      <c r="F1529" s="53">
        <v>9.5500000000000007</v>
      </c>
      <c r="G1529" s="53">
        <v>0</v>
      </c>
      <c r="H1529" s="53">
        <v>0</v>
      </c>
      <c r="I1529" s="55">
        <f t="shared" si="40"/>
        <v>1250</v>
      </c>
      <c r="J1529" s="55">
        <v>0</v>
      </c>
      <c r="K1529" s="55">
        <v>0</v>
      </c>
      <c r="L1529" s="55">
        <f t="shared" si="41"/>
        <v>1250</v>
      </c>
    </row>
    <row r="1530" spans="1:12" ht="11.25" customHeight="1">
      <c r="A1530" s="67">
        <v>42468</v>
      </c>
      <c r="B1530" s="52" t="s">
        <v>451</v>
      </c>
      <c r="C1530" s="52">
        <v>7000</v>
      </c>
      <c r="D1530" s="52">
        <v>60</v>
      </c>
      <c r="E1530" s="53">
        <v>5.05</v>
      </c>
      <c r="F1530" s="53">
        <v>5.35</v>
      </c>
      <c r="G1530" s="53">
        <v>5.65</v>
      </c>
      <c r="H1530" s="53">
        <v>5.95</v>
      </c>
      <c r="I1530" s="55">
        <f t="shared" si="40"/>
        <v>2099.9999999999986</v>
      </c>
      <c r="J1530" s="55">
        <f>(G1530-F1530)*C1530</f>
        <v>2100.000000000005</v>
      </c>
      <c r="K1530" s="55">
        <f>(H1530-G1530)*C1530</f>
        <v>2099.9999999999986</v>
      </c>
      <c r="L1530" s="55">
        <f t="shared" si="41"/>
        <v>6300.0000000000018</v>
      </c>
    </row>
    <row r="1531" spans="1:12" ht="11.25" customHeight="1">
      <c r="A1531" s="67">
        <v>42468</v>
      </c>
      <c r="B1531" s="52" t="s">
        <v>451</v>
      </c>
      <c r="C1531" s="52">
        <v>7000</v>
      </c>
      <c r="D1531" s="52">
        <v>60</v>
      </c>
      <c r="E1531" s="53">
        <v>6</v>
      </c>
      <c r="F1531" s="53">
        <v>6.3</v>
      </c>
      <c r="G1531" s="53">
        <v>6.6</v>
      </c>
      <c r="H1531" s="53">
        <v>6.9</v>
      </c>
      <c r="I1531" s="55">
        <f t="shared" si="40"/>
        <v>2099.9999999999986</v>
      </c>
      <c r="J1531" s="55">
        <f>(G1531-F1531)*C1531</f>
        <v>2099.9999999999986</v>
      </c>
      <c r="K1531" s="55">
        <f>(H1531-G1531)*C1531</f>
        <v>2100.000000000005</v>
      </c>
      <c r="L1531" s="55">
        <f t="shared" si="41"/>
        <v>6300.0000000000018</v>
      </c>
    </row>
    <row r="1532" spans="1:12" ht="11.25" customHeight="1">
      <c r="A1532" s="67">
        <v>42468</v>
      </c>
      <c r="B1532" s="52" t="s">
        <v>438</v>
      </c>
      <c r="C1532" s="52">
        <v>500</v>
      </c>
      <c r="D1532" s="52">
        <v>700</v>
      </c>
      <c r="E1532" s="53">
        <v>50</v>
      </c>
      <c r="F1532" s="53">
        <v>54</v>
      </c>
      <c r="G1532" s="53">
        <v>58</v>
      </c>
      <c r="H1532" s="53">
        <v>62</v>
      </c>
      <c r="I1532" s="55">
        <f t="shared" si="40"/>
        <v>2000</v>
      </c>
      <c r="J1532" s="55">
        <f>(G1532-F1532)*C1532</f>
        <v>2000</v>
      </c>
      <c r="K1532" s="55">
        <f>(H1532-G1532)*C1532</f>
        <v>2000</v>
      </c>
      <c r="L1532" s="55">
        <f t="shared" si="41"/>
        <v>6000</v>
      </c>
    </row>
    <row r="1533" spans="1:12" ht="11.25" customHeight="1">
      <c r="A1533" s="67">
        <v>42468</v>
      </c>
      <c r="B1533" s="52" t="s">
        <v>438</v>
      </c>
      <c r="C1533" s="52">
        <v>500</v>
      </c>
      <c r="D1533" s="52">
        <v>700</v>
      </c>
      <c r="E1533" s="53">
        <v>58.1</v>
      </c>
      <c r="F1533" s="53">
        <v>62.1</v>
      </c>
      <c r="G1533" s="53">
        <v>66.099999999999994</v>
      </c>
      <c r="H1533" s="53">
        <v>0</v>
      </c>
      <c r="I1533" s="55">
        <f t="shared" si="40"/>
        <v>2000</v>
      </c>
      <c r="J1533" s="55">
        <f>(G1533-F1533)*C1533</f>
        <v>1999.9999999999964</v>
      </c>
      <c r="K1533" s="55">
        <v>0</v>
      </c>
      <c r="L1533" s="55">
        <f t="shared" si="41"/>
        <v>3999.9999999999964</v>
      </c>
    </row>
    <row r="1534" spans="1:12" ht="11.25" customHeight="1">
      <c r="A1534" s="67">
        <v>42468</v>
      </c>
      <c r="B1534" s="52" t="s">
        <v>91</v>
      </c>
      <c r="C1534" s="52">
        <v>900</v>
      </c>
      <c r="D1534" s="52">
        <v>600</v>
      </c>
      <c r="E1534" s="53">
        <v>39</v>
      </c>
      <c r="F1534" s="53">
        <v>41.3</v>
      </c>
      <c r="G1534" s="53">
        <v>0</v>
      </c>
      <c r="H1534" s="53">
        <v>0</v>
      </c>
      <c r="I1534" s="55">
        <f t="shared" si="40"/>
        <v>2069.9999999999973</v>
      </c>
      <c r="J1534" s="55">
        <v>0</v>
      </c>
      <c r="K1534" s="55">
        <v>0</v>
      </c>
      <c r="L1534" s="55">
        <f t="shared" si="41"/>
        <v>2069.9999999999973</v>
      </c>
    </row>
    <row r="1535" spans="1:12" ht="11.25" customHeight="1">
      <c r="A1535" s="67">
        <v>42468</v>
      </c>
      <c r="B1535" s="52" t="s">
        <v>53</v>
      </c>
      <c r="C1535" s="52">
        <v>2000</v>
      </c>
      <c r="D1535" s="52">
        <v>115</v>
      </c>
      <c r="E1535" s="53">
        <v>9</v>
      </c>
      <c r="F1535" s="53">
        <v>10</v>
      </c>
      <c r="G1535" s="53">
        <v>0</v>
      </c>
      <c r="H1535" s="53">
        <v>0</v>
      </c>
      <c r="I1535" s="55">
        <f t="shared" si="40"/>
        <v>2000</v>
      </c>
      <c r="J1535" s="55">
        <v>0</v>
      </c>
      <c r="K1535" s="55">
        <v>0</v>
      </c>
      <c r="L1535" s="55">
        <f t="shared" si="41"/>
        <v>2000</v>
      </c>
    </row>
    <row r="1536" spans="1:12" ht="11.25" customHeight="1">
      <c r="A1536" s="67">
        <v>42467</v>
      </c>
      <c r="B1536" s="52" t="s">
        <v>447</v>
      </c>
      <c r="C1536" s="52">
        <v>900</v>
      </c>
      <c r="D1536" s="52">
        <v>620</v>
      </c>
      <c r="E1536" s="53">
        <v>31</v>
      </c>
      <c r="F1536" s="53">
        <v>31</v>
      </c>
      <c r="G1536" s="53">
        <v>0</v>
      </c>
      <c r="H1536" s="53">
        <v>0</v>
      </c>
      <c r="I1536" s="55">
        <f t="shared" si="40"/>
        <v>0</v>
      </c>
      <c r="J1536" s="55">
        <v>0</v>
      </c>
      <c r="K1536" s="55">
        <f t="shared" ref="K1536:K1544" si="42">(H1536-G1536)*C1536</f>
        <v>0</v>
      </c>
      <c r="L1536" s="55">
        <f t="shared" si="41"/>
        <v>0</v>
      </c>
    </row>
    <row r="1537" spans="1:12" ht="11.25" customHeight="1">
      <c r="A1537" s="67">
        <v>42467</v>
      </c>
      <c r="B1537" s="52" t="s">
        <v>27</v>
      </c>
      <c r="C1537" s="52">
        <v>1000</v>
      </c>
      <c r="D1537" s="52">
        <v>540</v>
      </c>
      <c r="E1537" s="53">
        <v>30.6</v>
      </c>
      <c r="F1537" s="53">
        <v>30.6</v>
      </c>
      <c r="G1537" s="53">
        <v>0</v>
      </c>
      <c r="H1537" s="53">
        <v>0</v>
      </c>
      <c r="I1537" s="55">
        <f t="shared" si="40"/>
        <v>0</v>
      </c>
      <c r="J1537" s="55">
        <v>0</v>
      </c>
      <c r="K1537" s="55">
        <f t="shared" si="42"/>
        <v>0</v>
      </c>
      <c r="L1537" s="55">
        <f t="shared" si="41"/>
        <v>0</v>
      </c>
    </row>
    <row r="1538" spans="1:12" ht="11.25" customHeight="1">
      <c r="A1538" s="67">
        <v>42467</v>
      </c>
      <c r="B1538" s="52" t="s">
        <v>82</v>
      </c>
      <c r="C1538" s="52">
        <v>1100</v>
      </c>
      <c r="D1538" s="52">
        <v>530</v>
      </c>
      <c r="E1538" s="53">
        <v>25</v>
      </c>
      <c r="F1538" s="53">
        <v>21</v>
      </c>
      <c r="G1538" s="53">
        <v>0</v>
      </c>
      <c r="H1538" s="53">
        <v>0</v>
      </c>
      <c r="I1538" s="66">
        <f t="shared" si="40"/>
        <v>-4400</v>
      </c>
      <c r="J1538" s="66">
        <v>0</v>
      </c>
      <c r="K1538" s="66">
        <f t="shared" si="42"/>
        <v>0</v>
      </c>
      <c r="L1538" s="66">
        <f t="shared" si="41"/>
        <v>-4400</v>
      </c>
    </row>
    <row r="1539" spans="1:12" ht="11.25" customHeight="1">
      <c r="A1539" s="67">
        <v>42466</v>
      </c>
      <c r="B1539" s="52" t="s">
        <v>61</v>
      </c>
      <c r="C1539" s="52">
        <v>2000</v>
      </c>
      <c r="D1539" s="52">
        <v>310</v>
      </c>
      <c r="E1539" s="53">
        <v>17.600000000000001</v>
      </c>
      <c r="F1539" s="53">
        <v>18.600000000000001</v>
      </c>
      <c r="G1539" s="53">
        <v>19.600000000000001</v>
      </c>
      <c r="H1539" s="53">
        <v>20.6</v>
      </c>
      <c r="I1539" s="55">
        <f t="shared" si="40"/>
        <v>2000</v>
      </c>
      <c r="J1539" s="55">
        <f>(G1539-F1539)*C1539</f>
        <v>2000</v>
      </c>
      <c r="K1539" s="55">
        <f t="shared" si="42"/>
        <v>2000</v>
      </c>
      <c r="L1539" s="55">
        <f t="shared" si="41"/>
        <v>6000</v>
      </c>
    </row>
    <row r="1540" spans="1:12" ht="11.25" customHeight="1">
      <c r="A1540" s="67">
        <v>42466</v>
      </c>
      <c r="B1540" s="52" t="s">
        <v>437</v>
      </c>
      <c r="C1540" s="52">
        <v>600</v>
      </c>
      <c r="D1540" s="52">
        <v>1260</v>
      </c>
      <c r="E1540" s="53">
        <v>51</v>
      </c>
      <c r="F1540" s="53">
        <v>54</v>
      </c>
      <c r="G1540" s="53">
        <v>57</v>
      </c>
      <c r="H1540" s="53">
        <v>60</v>
      </c>
      <c r="I1540" s="55">
        <f t="shared" si="40"/>
        <v>1800</v>
      </c>
      <c r="J1540" s="55">
        <f>(G1540-F1540)*C1540</f>
        <v>1800</v>
      </c>
      <c r="K1540" s="55">
        <f t="shared" si="42"/>
        <v>1800</v>
      </c>
      <c r="L1540" s="55">
        <f t="shared" si="41"/>
        <v>5400</v>
      </c>
    </row>
    <row r="1541" spans="1:12" ht="11.25" customHeight="1">
      <c r="A1541" s="67">
        <v>42466</v>
      </c>
      <c r="B1541" s="52" t="s">
        <v>442</v>
      </c>
      <c r="C1541" s="52">
        <v>1000</v>
      </c>
      <c r="D1541" s="52">
        <v>440</v>
      </c>
      <c r="E1541" s="53">
        <v>18.8</v>
      </c>
      <c r="F1541" s="53">
        <v>20.8</v>
      </c>
      <c r="G1541" s="53">
        <v>0</v>
      </c>
      <c r="H1541" s="53">
        <v>0</v>
      </c>
      <c r="I1541" s="55">
        <f t="shared" si="40"/>
        <v>2000</v>
      </c>
      <c r="J1541" s="55">
        <v>0</v>
      </c>
      <c r="K1541" s="55">
        <f t="shared" si="42"/>
        <v>0</v>
      </c>
      <c r="L1541" s="55">
        <f t="shared" si="41"/>
        <v>2000</v>
      </c>
    </row>
    <row r="1542" spans="1:12" ht="11.25" customHeight="1">
      <c r="A1542" s="67">
        <v>42466</v>
      </c>
      <c r="B1542" s="52" t="s">
        <v>454</v>
      </c>
      <c r="C1542" s="52">
        <v>8000</v>
      </c>
      <c r="D1542" s="52">
        <v>70</v>
      </c>
      <c r="E1542" s="53">
        <v>4.3</v>
      </c>
      <c r="F1542" s="53">
        <v>3.8</v>
      </c>
      <c r="G1542" s="53">
        <v>0</v>
      </c>
      <c r="H1542" s="53">
        <v>0</v>
      </c>
      <c r="I1542" s="66">
        <f t="shared" si="40"/>
        <v>-4000</v>
      </c>
      <c r="J1542" s="66">
        <v>0</v>
      </c>
      <c r="K1542" s="66">
        <f t="shared" si="42"/>
        <v>0</v>
      </c>
      <c r="L1542" s="66">
        <f t="shared" si="41"/>
        <v>-4000</v>
      </c>
    </row>
    <row r="1543" spans="1:12" ht="11.25" customHeight="1">
      <c r="A1543" s="67">
        <v>42465</v>
      </c>
      <c r="B1543" s="52" t="s">
        <v>67</v>
      </c>
      <c r="C1543" s="52">
        <v>8000</v>
      </c>
      <c r="D1543" s="52">
        <v>70</v>
      </c>
      <c r="E1543" s="53">
        <v>4</v>
      </c>
      <c r="F1543" s="53">
        <v>4.25</v>
      </c>
      <c r="G1543" s="53">
        <v>4.5</v>
      </c>
      <c r="H1543" s="53">
        <v>4.75</v>
      </c>
      <c r="I1543" s="55">
        <f t="shared" si="40"/>
        <v>2000</v>
      </c>
      <c r="J1543" s="55">
        <f>(G1543-F1543)*C1543</f>
        <v>2000</v>
      </c>
      <c r="K1543" s="55">
        <f t="shared" si="42"/>
        <v>2000</v>
      </c>
      <c r="L1543" s="55">
        <f t="shared" si="41"/>
        <v>6000</v>
      </c>
    </row>
    <row r="1544" spans="1:12" ht="11.25" customHeight="1">
      <c r="A1544" s="67">
        <v>42465</v>
      </c>
      <c r="B1544" s="52" t="s">
        <v>82</v>
      </c>
      <c r="C1544" s="52">
        <v>1100</v>
      </c>
      <c r="D1544" s="52">
        <v>500</v>
      </c>
      <c r="E1544" s="53">
        <v>30</v>
      </c>
      <c r="F1544" s="53">
        <v>31.8</v>
      </c>
      <c r="G1544" s="53">
        <v>33.6</v>
      </c>
      <c r="H1544" s="53">
        <v>35.4</v>
      </c>
      <c r="I1544" s="55">
        <f t="shared" si="40"/>
        <v>1980.0000000000007</v>
      </c>
      <c r="J1544" s="55">
        <f>(G1544-F1544)*C1544</f>
        <v>1980.0000000000007</v>
      </c>
      <c r="K1544" s="55">
        <f t="shared" si="42"/>
        <v>1979.9999999999968</v>
      </c>
      <c r="L1544" s="55">
        <f t="shared" si="41"/>
        <v>5939.9999999999982</v>
      </c>
    </row>
    <row r="1545" spans="1:12" ht="11.25" customHeight="1">
      <c r="A1545" s="67">
        <v>42465</v>
      </c>
      <c r="B1545" s="52" t="s">
        <v>91</v>
      </c>
      <c r="C1545" s="52">
        <v>900</v>
      </c>
      <c r="D1545" s="52">
        <v>580</v>
      </c>
      <c r="E1545" s="53">
        <v>39.5</v>
      </c>
      <c r="F1545" s="53">
        <v>41.5</v>
      </c>
      <c r="G1545" s="53">
        <v>43.5</v>
      </c>
      <c r="H1545" s="53">
        <v>0</v>
      </c>
      <c r="I1545" s="55">
        <f t="shared" si="40"/>
        <v>1800</v>
      </c>
      <c r="J1545" s="55">
        <f>(G1545-F1545)*C1545</f>
        <v>1800</v>
      </c>
      <c r="K1545" s="55">
        <v>0</v>
      </c>
      <c r="L1545" s="55">
        <f t="shared" si="41"/>
        <v>3600</v>
      </c>
    </row>
    <row r="1546" spans="1:12" ht="11.25" customHeight="1">
      <c r="A1546" s="67">
        <v>42465</v>
      </c>
      <c r="B1546" s="52" t="s">
        <v>67</v>
      </c>
      <c r="C1546" s="52">
        <v>8000</v>
      </c>
      <c r="D1546" s="52">
        <v>70</v>
      </c>
      <c r="E1546" s="53">
        <v>5</v>
      </c>
      <c r="F1546" s="53">
        <v>5.25</v>
      </c>
      <c r="G1546" s="53">
        <v>0</v>
      </c>
      <c r="H1546" s="53">
        <v>0</v>
      </c>
      <c r="I1546" s="55">
        <f t="shared" si="40"/>
        <v>2000</v>
      </c>
      <c r="J1546" s="55">
        <v>0</v>
      </c>
      <c r="K1546" s="55">
        <v>0</v>
      </c>
      <c r="L1546" s="55">
        <f t="shared" si="41"/>
        <v>2000</v>
      </c>
    </row>
    <row r="1547" spans="1:12" ht="11.25" customHeight="1">
      <c r="A1547" s="67">
        <v>42464</v>
      </c>
      <c r="B1547" s="52" t="s">
        <v>455</v>
      </c>
      <c r="C1547" s="52">
        <v>5000</v>
      </c>
      <c r="D1547" s="52">
        <v>85</v>
      </c>
      <c r="E1547" s="53">
        <v>5.7</v>
      </c>
      <c r="F1547" s="53">
        <v>6.1</v>
      </c>
      <c r="G1547" s="53">
        <v>6.5</v>
      </c>
      <c r="H1547" s="53">
        <v>0</v>
      </c>
      <c r="I1547" s="55">
        <f t="shared" si="40"/>
        <v>1999.9999999999973</v>
      </c>
      <c r="J1547" s="55">
        <f>(G1547-F1547)*C1547</f>
        <v>2000.0000000000018</v>
      </c>
      <c r="K1547" s="55">
        <v>0</v>
      </c>
      <c r="L1547" s="55">
        <f t="shared" si="41"/>
        <v>3999.9999999999991</v>
      </c>
    </row>
    <row r="1548" spans="1:12" ht="11.25" customHeight="1">
      <c r="A1548" s="67">
        <v>42464</v>
      </c>
      <c r="B1548" s="52" t="s">
        <v>456</v>
      </c>
      <c r="C1548" s="52">
        <v>8000</v>
      </c>
      <c r="D1548" s="52">
        <v>65</v>
      </c>
      <c r="E1548" s="53">
        <v>5.5</v>
      </c>
      <c r="F1548" s="53">
        <v>5.75</v>
      </c>
      <c r="G1548" s="53">
        <v>0</v>
      </c>
      <c r="H1548" s="53">
        <v>0</v>
      </c>
      <c r="I1548" s="55">
        <f t="shared" si="40"/>
        <v>2000</v>
      </c>
      <c r="J1548" s="55">
        <v>0</v>
      </c>
      <c r="K1548" s="55">
        <f t="shared" ref="K1548:K1557" si="43">(H1548-G1548)*C1548</f>
        <v>0</v>
      </c>
      <c r="L1548" s="55">
        <f t="shared" si="41"/>
        <v>2000</v>
      </c>
    </row>
    <row r="1549" spans="1:12" ht="11.25" customHeight="1">
      <c r="A1549" s="67">
        <v>42464</v>
      </c>
      <c r="B1549" s="52" t="s">
        <v>137</v>
      </c>
      <c r="C1549" s="52">
        <v>300</v>
      </c>
      <c r="D1549" s="52">
        <v>1500</v>
      </c>
      <c r="E1549" s="53">
        <v>92.3</v>
      </c>
      <c r="F1549" s="53">
        <v>94</v>
      </c>
      <c r="G1549" s="53">
        <v>0</v>
      </c>
      <c r="H1549" s="53">
        <v>0</v>
      </c>
      <c r="I1549" s="55">
        <f t="shared" ref="I1549:I1580" si="44">+(F1549-E1549)*C1549</f>
        <v>510.00000000000085</v>
      </c>
      <c r="J1549" s="55">
        <v>0</v>
      </c>
      <c r="K1549" s="55">
        <f t="shared" si="43"/>
        <v>0</v>
      </c>
      <c r="L1549" s="55">
        <f t="shared" si="41"/>
        <v>510.00000000000085</v>
      </c>
    </row>
    <row r="1550" spans="1:12" ht="11.25" customHeight="1">
      <c r="A1550" s="67">
        <v>42464</v>
      </c>
      <c r="B1550" s="52" t="s">
        <v>61</v>
      </c>
      <c r="C1550" s="52">
        <v>2000</v>
      </c>
      <c r="D1550" s="52">
        <v>320</v>
      </c>
      <c r="E1550" s="53">
        <v>16.5</v>
      </c>
      <c r="F1550" s="53">
        <v>13.5</v>
      </c>
      <c r="G1550" s="53">
        <v>0</v>
      </c>
      <c r="H1550" s="53">
        <v>0</v>
      </c>
      <c r="I1550" s="66">
        <f t="shared" si="44"/>
        <v>-6000</v>
      </c>
      <c r="J1550" s="66">
        <v>0</v>
      </c>
      <c r="K1550" s="66">
        <f t="shared" si="43"/>
        <v>0</v>
      </c>
      <c r="L1550" s="66">
        <f>+I1550+J1550+K1550</f>
        <v>-6000</v>
      </c>
    </row>
    <row r="1551" spans="1:12" ht="11.25" customHeight="1">
      <c r="A1551" s="67">
        <v>42464</v>
      </c>
      <c r="B1551" s="52" t="s">
        <v>448</v>
      </c>
      <c r="C1551" s="52">
        <v>1500</v>
      </c>
      <c r="D1551" s="52">
        <v>380</v>
      </c>
      <c r="E1551" s="53">
        <v>25.1</v>
      </c>
      <c r="F1551" s="53">
        <v>22.1</v>
      </c>
      <c r="G1551" s="53">
        <v>0</v>
      </c>
      <c r="H1551" s="53">
        <v>0</v>
      </c>
      <c r="I1551" s="66">
        <f t="shared" si="44"/>
        <v>-4500</v>
      </c>
      <c r="J1551" s="66">
        <v>0</v>
      </c>
      <c r="K1551" s="66">
        <f t="shared" si="43"/>
        <v>0</v>
      </c>
      <c r="L1551" s="66">
        <f t="shared" si="41"/>
        <v>-4500</v>
      </c>
    </row>
    <row r="1552" spans="1:12" ht="11.25" customHeight="1">
      <c r="A1552" s="67">
        <v>42461</v>
      </c>
      <c r="B1552" s="52" t="s">
        <v>451</v>
      </c>
      <c r="C1552" s="52">
        <v>7000</v>
      </c>
      <c r="D1552" s="52">
        <v>65</v>
      </c>
      <c r="E1552" s="53">
        <v>6</v>
      </c>
      <c r="F1552" s="53">
        <v>6.35</v>
      </c>
      <c r="G1552" s="53">
        <v>6.7</v>
      </c>
      <c r="H1552" s="53">
        <v>7.05</v>
      </c>
      <c r="I1552" s="55">
        <f t="shared" si="44"/>
        <v>2449.9999999999977</v>
      </c>
      <c r="J1552" s="55">
        <f>(G1552-F1552)*C1552</f>
        <v>2450.0000000000036</v>
      </c>
      <c r="K1552" s="55">
        <f t="shared" si="43"/>
        <v>2449.9999999999977</v>
      </c>
      <c r="L1552" s="55">
        <f t="shared" si="41"/>
        <v>7350</v>
      </c>
    </row>
    <row r="1553" spans="1:12" ht="11.25" customHeight="1">
      <c r="A1553" s="67">
        <v>42461</v>
      </c>
      <c r="B1553" s="52" t="s">
        <v>21</v>
      </c>
      <c r="C1553" s="52">
        <v>5000</v>
      </c>
      <c r="D1553" s="52">
        <v>115</v>
      </c>
      <c r="E1553" s="53">
        <v>8.1</v>
      </c>
      <c r="F1553" s="53">
        <v>8.5</v>
      </c>
      <c r="G1553" s="53">
        <v>8.9</v>
      </c>
      <c r="H1553" s="53">
        <v>9.3000000000000007</v>
      </c>
      <c r="I1553" s="55">
        <f t="shared" si="44"/>
        <v>2000.0000000000018</v>
      </c>
      <c r="J1553" s="55">
        <f>(G1553-F1553)*C1553</f>
        <v>2000.0000000000018</v>
      </c>
      <c r="K1553" s="55">
        <f t="shared" si="43"/>
        <v>2000.0000000000018</v>
      </c>
      <c r="L1553" s="55">
        <f t="shared" si="41"/>
        <v>6000.0000000000055</v>
      </c>
    </row>
    <row r="1554" spans="1:12" ht="11.25" customHeight="1">
      <c r="A1554" s="67">
        <v>42461</v>
      </c>
      <c r="B1554" s="52" t="s">
        <v>443</v>
      </c>
      <c r="C1554" s="52">
        <v>7000</v>
      </c>
      <c r="D1554" s="52">
        <v>105</v>
      </c>
      <c r="E1554" s="53">
        <v>7.8</v>
      </c>
      <c r="F1554" s="53">
        <v>8.1</v>
      </c>
      <c r="G1554" s="53">
        <v>0</v>
      </c>
      <c r="H1554" s="53">
        <v>0</v>
      </c>
      <c r="I1554" s="55">
        <f t="shared" si="44"/>
        <v>2099.9999999999986</v>
      </c>
      <c r="J1554" s="55">
        <v>0</v>
      </c>
      <c r="K1554" s="55">
        <f t="shared" si="43"/>
        <v>0</v>
      </c>
      <c r="L1554" s="55">
        <f t="shared" si="41"/>
        <v>2099.9999999999986</v>
      </c>
    </row>
    <row r="1555" spans="1:12" ht="11.25" customHeight="1">
      <c r="A1555" s="67">
        <v>42461</v>
      </c>
      <c r="B1555" s="52" t="s">
        <v>53</v>
      </c>
      <c r="C1555" s="52">
        <v>2000</v>
      </c>
      <c r="D1555" s="52">
        <v>115</v>
      </c>
      <c r="E1555" s="53">
        <v>9.5</v>
      </c>
      <c r="F1555" s="53">
        <v>10.5</v>
      </c>
      <c r="G1555" s="53">
        <v>0</v>
      </c>
      <c r="H1555" s="53">
        <v>0</v>
      </c>
      <c r="I1555" s="55">
        <f t="shared" si="44"/>
        <v>2000</v>
      </c>
      <c r="J1555" s="55">
        <v>0</v>
      </c>
      <c r="K1555" s="55">
        <f t="shared" si="43"/>
        <v>0</v>
      </c>
      <c r="L1555" s="55">
        <f t="shared" si="41"/>
        <v>2000</v>
      </c>
    </row>
    <row r="1556" spans="1:12" ht="11.25" customHeight="1">
      <c r="A1556" s="67">
        <v>42461</v>
      </c>
      <c r="B1556" s="52" t="s">
        <v>35</v>
      </c>
      <c r="C1556" s="52">
        <v>6000</v>
      </c>
      <c r="D1556" s="52">
        <v>75</v>
      </c>
      <c r="E1556" s="53">
        <v>6.5</v>
      </c>
      <c r="F1556" s="53">
        <v>6.75</v>
      </c>
      <c r="G1556" s="53">
        <v>0</v>
      </c>
      <c r="H1556" s="53">
        <v>0</v>
      </c>
      <c r="I1556" s="55">
        <f t="shared" si="44"/>
        <v>1500</v>
      </c>
      <c r="J1556" s="55">
        <v>0</v>
      </c>
      <c r="K1556" s="55">
        <f t="shared" si="43"/>
        <v>0</v>
      </c>
      <c r="L1556" s="55">
        <f t="shared" si="41"/>
        <v>1500</v>
      </c>
    </row>
    <row r="1557" spans="1:12" ht="11.25" customHeight="1">
      <c r="A1557" s="67">
        <v>42460</v>
      </c>
      <c r="B1557" s="52" t="s">
        <v>41</v>
      </c>
      <c r="C1557" s="52">
        <v>400</v>
      </c>
      <c r="D1557" s="52">
        <v>1050</v>
      </c>
      <c r="E1557" s="53">
        <v>15</v>
      </c>
      <c r="F1557" s="53">
        <v>20</v>
      </c>
      <c r="G1557" s="53">
        <v>25</v>
      </c>
      <c r="H1557" s="53">
        <v>30</v>
      </c>
      <c r="I1557" s="55">
        <f t="shared" si="44"/>
        <v>2000</v>
      </c>
      <c r="J1557" s="55">
        <f>(G1557-F1557)*C1557</f>
        <v>2000</v>
      </c>
      <c r="K1557" s="55">
        <f t="shared" si="43"/>
        <v>2000</v>
      </c>
      <c r="L1557" s="55">
        <f t="shared" si="41"/>
        <v>6000</v>
      </c>
    </row>
    <row r="1558" spans="1:12" ht="11.25" customHeight="1">
      <c r="A1558" s="67">
        <v>42460</v>
      </c>
      <c r="B1558" s="52" t="s">
        <v>239</v>
      </c>
      <c r="C1558" s="52">
        <v>6000</v>
      </c>
      <c r="D1558" s="52">
        <v>70</v>
      </c>
      <c r="E1558" s="53">
        <v>4</v>
      </c>
      <c r="F1558" s="53">
        <v>4.3499999999999996</v>
      </c>
      <c r="G1558" s="53">
        <v>4.7</v>
      </c>
      <c r="H1558" s="53">
        <v>0</v>
      </c>
      <c r="I1558" s="54">
        <f t="shared" si="44"/>
        <v>2099.9999999999977</v>
      </c>
      <c r="J1558" s="54">
        <f>(G1558-F1558)*C1558</f>
        <v>2100.0000000000032</v>
      </c>
      <c r="K1558" s="54">
        <v>0</v>
      </c>
      <c r="L1558" s="54">
        <f t="shared" si="41"/>
        <v>4200.0000000000009</v>
      </c>
    </row>
    <row r="1559" spans="1:12" ht="11.25" customHeight="1">
      <c r="A1559" s="67">
        <v>42460</v>
      </c>
      <c r="B1559" s="52" t="s">
        <v>12</v>
      </c>
      <c r="C1559" s="52">
        <v>600</v>
      </c>
      <c r="D1559" s="52">
        <v>900</v>
      </c>
      <c r="E1559" s="53">
        <v>18</v>
      </c>
      <c r="F1559" s="53">
        <v>21.5</v>
      </c>
      <c r="G1559" s="53">
        <v>0</v>
      </c>
      <c r="H1559" s="53">
        <v>0</v>
      </c>
      <c r="I1559" s="55">
        <f t="shared" si="44"/>
        <v>2100</v>
      </c>
      <c r="J1559" s="55">
        <v>0</v>
      </c>
      <c r="K1559" s="55">
        <f>(H1559-G1559)*C1559</f>
        <v>0</v>
      </c>
      <c r="L1559" s="55">
        <f t="shared" si="41"/>
        <v>2100</v>
      </c>
    </row>
    <row r="1560" spans="1:12" ht="11.25" customHeight="1">
      <c r="A1560" s="67">
        <v>42459</v>
      </c>
      <c r="B1560" s="52" t="s">
        <v>21</v>
      </c>
      <c r="C1560" s="52">
        <v>5000</v>
      </c>
      <c r="D1560" s="52">
        <v>105</v>
      </c>
      <c r="E1560" s="53">
        <v>5</v>
      </c>
      <c r="F1560" s="53">
        <v>5.4</v>
      </c>
      <c r="G1560" s="53">
        <v>5.8</v>
      </c>
      <c r="H1560" s="53">
        <v>6.2</v>
      </c>
      <c r="I1560" s="55">
        <f t="shared" si="44"/>
        <v>2000.0000000000018</v>
      </c>
      <c r="J1560" s="55">
        <f>(G1560-F1560)*C1560</f>
        <v>1999.9999999999973</v>
      </c>
      <c r="K1560" s="55">
        <f>(H1560-G1560)*C1560</f>
        <v>2000.0000000000018</v>
      </c>
      <c r="L1560" s="55">
        <f t="shared" si="41"/>
        <v>6000.0000000000009</v>
      </c>
    </row>
    <row r="1561" spans="1:12" ht="11.25" customHeight="1">
      <c r="A1561" s="67">
        <v>42459</v>
      </c>
      <c r="B1561" s="52" t="s">
        <v>21</v>
      </c>
      <c r="C1561" s="52">
        <v>5000</v>
      </c>
      <c r="D1561" s="52">
        <v>105</v>
      </c>
      <c r="E1561" s="53">
        <v>10.3</v>
      </c>
      <c r="F1561" s="53">
        <v>10.7</v>
      </c>
      <c r="G1561" s="53">
        <v>11.1</v>
      </c>
      <c r="H1561" s="53">
        <v>0</v>
      </c>
      <c r="I1561" s="55">
        <f t="shared" si="44"/>
        <v>1999.999999999993</v>
      </c>
      <c r="J1561" s="55">
        <f>(G1561-F1561)*C1561</f>
        <v>2000.0000000000018</v>
      </c>
      <c r="K1561" s="55">
        <v>0</v>
      </c>
      <c r="L1561" s="55">
        <f t="shared" si="41"/>
        <v>3999.9999999999945</v>
      </c>
    </row>
    <row r="1562" spans="1:12" ht="11.25" customHeight="1">
      <c r="A1562" s="67">
        <v>42459</v>
      </c>
      <c r="B1562" s="52" t="s">
        <v>457</v>
      </c>
      <c r="C1562" s="52">
        <v>2000</v>
      </c>
      <c r="D1562" s="52">
        <v>320</v>
      </c>
      <c r="E1562" s="53">
        <v>6</v>
      </c>
      <c r="F1562" s="53">
        <v>7</v>
      </c>
      <c r="G1562" s="53">
        <v>0</v>
      </c>
      <c r="H1562" s="53">
        <v>0</v>
      </c>
      <c r="I1562" s="55">
        <f t="shared" si="44"/>
        <v>2000</v>
      </c>
      <c r="J1562" s="55">
        <v>0</v>
      </c>
      <c r="K1562" s="55">
        <v>0</v>
      </c>
      <c r="L1562" s="55">
        <f t="shared" si="41"/>
        <v>2000</v>
      </c>
    </row>
    <row r="1563" spans="1:12" ht="11.25" customHeight="1">
      <c r="A1563" s="67">
        <v>42459</v>
      </c>
      <c r="B1563" s="52" t="s">
        <v>27</v>
      </c>
      <c r="C1563" s="52">
        <v>1000</v>
      </c>
      <c r="D1563" s="52">
        <v>520</v>
      </c>
      <c r="E1563" s="53">
        <v>11</v>
      </c>
      <c r="F1563" s="53">
        <v>13</v>
      </c>
      <c r="G1563" s="53">
        <v>0</v>
      </c>
      <c r="H1563" s="53">
        <v>0</v>
      </c>
      <c r="I1563" s="55">
        <f t="shared" si="44"/>
        <v>2000</v>
      </c>
      <c r="J1563" s="55">
        <v>0</v>
      </c>
      <c r="K1563" s="55">
        <v>0</v>
      </c>
      <c r="L1563" s="55">
        <f t="shared" si="41"/>
        <v>2000</v>
      </c>
    </row>
    <row r="1564" spans="1:12" ht="11.25" customHeight="1">
      <c r="A1564" s="67">
        <v>42459</v>
      </c>
      <c r="B1564" s="52" t="s">
        <v>12</v>
      </c>
      <c r="C1564" s="52">
        <v>600</v>
      </c>
      <c r="D1564" s="52">
        <v>880</v>
      </c>
      <c r="E1564" s="53">
        <v>25</v>
      </c>
      <c r="F1564" s="53">
        <v>26.95</v>
      </c>
      <c r="G1564" s="53">
        <v>0</v>
      </c>
      <c r="H1564" s="53">
        <v>0</v>
      </c>
      <c r="I1564" s="55">
        <f t="shared" si="44"/>
        <v>1169.9999999999995</v>
      </c>
      <c r="J1564" s="55">
        <v>0</v>
      </c>
      <c r="K1564" s="55">
        <v>0</v>
      </c>
      <c r="L1564" s="55">
        <f t="shared" si="41"/>
        <v>1169.9999999999995</v>
      </c>
    </row>
    <row r="1565" spans="1:12" ht="11.25" customHeight="1">
      <c r="A1565" s="67">
        <v>42458</v>
      </c>
      <c r="B1565" s="52" t="s">
        <v>137</v>
      </c>
      <c r="C1565" s="52">
        <v>300</v>
      </c>
      <c r="D1565" s="52">
        <v>1400</v>
      </c>
      <c r="E1565" s="53">
        <v>70</v>
      </c>
      <c r="F1565" s="53">
        <v>77</v>
      </c>
      <c r="G1565" s="53">
        <v>84</v>
      </c>
      <c r="H1565" s="53">
        <v>91</v>
      </c>
      <c r="I1565" s="55">
        <f t="shared" si="44"/>
        <v>2100</v>
      </c>
      <c r="J1565" s="55">
        <f>(G1565-F1565)*C1565</f>
        <v>2100</v>
      </c>
      <c r="K1565" s="55">
        <f>(H1565-G1565)*C1565</f>
        <v>2100</v>
      </c>
      <c r="L1565" s="55">
        <f t="shared" si="41"/>
        <v>6300</v>
      </c>
    </row>
    <row r="1566" spans="1:12" ht="11.25" customHeight="1">
      <c r="A1566" s="67">
        <v>42458</v>
      </c>
      <c r="B1566" s="52" t="s">
        <v>458</v>
      </c>
      <c r="C1566" s="52">
        <v>600</v>
      </c>
      <c r="D1566" s="52">
        <v>800</v>
      </c>
      <c r="E1566" s="53">
        <v>14</v>
      </c>
      <c r="F1566" s="53">
        <v>17.5</v>
      </c>
      <c r="G1566" s="53">
        <v>21</v>
      </c>
      <c r="H1566" s="53">
        <v>24.5</v>
      </c>
      <c r="I1566" s="55">
        <f t="shared" si="44"/>
        <v>2100</v>
      </c>
      <c r="J1566" s="55">
        <f>(G1566-F1566)*C1566</f>
        <v>2100</v>
      </c>
      <c r="K1566" s="55">
        <f>(H1566-G1566)*C1566</f>
        <v>2100</v>
      </c>
      <c r="L1566" s="55">
        <f t="shared" si="41"/>
        <v>6300</v>
      </c>
    </row>
    <row r="1567" spans="1:12" ht="11.25" customHeight="1">
      <c r="A1567" s="67">
        <v>42458</v>
      </c>
      <c r="B1567" s="52" t="s">
        <v>455</v>
      </c>
      <c r="C1567" s="52">
        <v>5000</v>
      </c>
      <c r="D1567" s="52">
        <v>80</v>
      </c>
      <c r="E1567" s="53">
        <v>2</v>
      </c>
      <c r="F1567" s="53">
        <v>2.4</v>
      </c>
      <c r="G1567" s="53">
        <v>2.8</v>
      </c>
      <c r="H1567" s="53">
        <v>3.2</v>
      </c>
      <c r="I1567" s="55">
        <f t="shared" si="44"/>
        <v>1999.9999999999995</v>
      </c>
      <c r="J1567" s="55">
        <f>(G1567-F1567)*C1567</f>
        <v>1999.9999999999995</v>
      </c>
      <c r="K1567" s="55">
        <f>(H1567-G1567)*C1567</f>
        <v>2000.0000000000018</v>
      </c>
      <c r="L1567" s="55">
        <f t="shared" si="41"/>
        <v>6000.0000000000009</v>
      </c>
    </row>
    <row r="1568" spans="1:12" ht="11.25" customHeight="1">
      <c r="A1568" s="67">
        <v>42458</v>
      </c>
      <c r="B1568" s="52" t="s">
        <v>21</v>
      </c>
      <c r="C1568" s="52">
        <v>5000</v>
      </c>
      <c r="D1568" s="52">
        <v>105</v>
      </c>
      <c r="E1568" s="53">
        <v>4</v>
      </c>
      <c r="F1568" s="53">
        <v>4.3</v>
      </c>
      <c r="G1568" s="53">
        <v>0</v>
      </c>
      <c r="H1568" s="53">
        <v>0</v>
      </c>
      <c r="I1568" s="55">
        <f t="shared" si="44"/>
        <v>1499.9999999999991</v>
      </c>
      <c r="J1568" s="55">
        <v>0</v>
      </c>
      <c r="K1568" s="55">
        <f>(H1568-G1568)*C1568</f>
        <v>0</v>
      </c>
      <c r="L1568" s="55">
        <f t="shared" si="41"/>
        <v>1499.9999999999991</v>
      </c>
    </row>
    <row r="1569" spans="1:12" ht="11.25" customHeight="1">
      <c r="A1569" s="67">
        <v>42457</v>
      </c>
      <c r="B1569" s="52" t="s">
        <v>108</v>
      </c>
      <c r="C1569" s="52">
        <v>600</v>
      </c>
      <c r="D1569" s="52">
        <v>840</v>
      </c>
      <c r="E1569" s="53">
        <v>18</v>
      </c>
      <c r="F1569" s="53">
        <v>21.5</v>
      </c>
      <c r="G1569" s="53">
        <v>25</v>
      </c>
      <c r="H1569" s="53">
        <v>28.5</v>
      </c>
      <c r="I1569" s="55">
        <f t="shared" si="44"/>
        <v>2100</v>
      </c>
      <c r="J1569" s="55">
        <f>(G1569-F1569)*C1569</f>
        <v>2100</v>
      </c>
      <c r="K1569" s="55">
        <f>(H1569-G1569)*C1569</f>
        <v>2100</v>
      </c>
      <c r="L1569" s="55">
        <f t="shared" si="41"/>
        <v>6300</v>
      </c>
    </row>
    <row r="1570" spans="1:12" ht="11.25" customHeight="1">
      <c r="A1570" s="67">
        <v>42457</v>
      </c>
      <c r="B1570" s="52" t="s">
        <v>12</v>
      </c>
      <c r="C1570" s="52">
        <v>600</v>
      </c>
      <c r="D1570" s="52">
        <v>860</v>
      </c>
      <c r="E1570" s="53">
        <v>21</v>
      </c>
      <c r="F1570" s="53">
        <v>24.5</v>
      </c>
      <c r="G1570" s="53">
        <v>28</v>
      </c>
      <c r="H1570" s="53">
        <v>0</v>
      </c>
      <c r="I1570" s="54">
        <f t="shared" si="44"/>
        <v>2100</v>
      </c>
      <c r="J1570" s="54">
        <f>(G1570-F1570)*C1570</f>
        <v>2100</v>
      </c>
      <c r="K1570" s="54">
        <v>0</v>
      </c>
      <c r="L1570" s="54">
        <f t="shared" si="41"/>
        <v>4200</v>
      </c>
    </row>
    <row r="1571" spans="1:12" ht="11.25" customHeight="1">
      <c r="A1571" s="67">
        <v>42457</v>
      </c>
      <c r="B1571" s="52" t="s">
        <v>459</v>
      </c>
      <c r="C1571" s="52">
        <v>8000</v>
      </c>
      <c r="D1571" s="52">
        <v>55</v>
      </c>
      <c r="E1571" s="53">
        <v>4.1500000000000004</v>
      </c>
      <c r="F1571" s="53">
        <v>4.4000000000000004</v>
      </c>
      <c r="G1571" s="53">
        <v>4.6500000000000004</v>
      </c>
      <c r="H1571" s="53">
        <v>0</v>
      </c>
      <c r="I1571" s="54">
        <f t="shared" si="44"/>
        <v>2000</v>
      </c>
      <c r="J1571" s="54">
        <f>(G1571-F1571)*C1571</f>
        <v>2000</v>
      </c>
      <c r="K1571" s="54">
        <v>0</v>
      </c>
      <c r="L1571" s="54">
        <f t="shared" si="41"/>
        <v>4000</v>
      </c>
    </row>
    <row r="1572" spans="1:12" ht="11.25" customHeight="1">
      <c r="A1572" s="67">
        <v>42457</v>
      </c>
      <c r="B1572" s="52" t="s">
        <v>443</v>
      </c>
      <c r="C1572" s="52">
        <v>7000</v>
      </c>
      <c r="D1572" s="52">
        <v>105</v>
      </c>
      <c r="E1572" s="53">
        <v>2.9</v>
      </c>
      <c r="F1572" s="53">
        <v>2.2999999999999998</v>
      </c>
      <c r="G1572" s="53">
        <v>0</v>
      </c>
      <c r="H1572" s="53">
        <v>0</v>
      </c>
      <c r="I1572" s="66">
        <f t="shared" si="44"/>
        <v>-4200.0000000000009</v>
      </c>
      <c r="J1572" s="66">
        <v>0</v>
      </c>
      <c r="K1572" s="66">
        <f t="shared" ref="K1572:K1584" si="45">(H1572-G1572)*C1572</f>
        <v>0</v>
      </c>
      <c r="L1572" s="66">
        <f t="shared" si="41"/>
        <v>-4200.0000000000009</v>
      </c>
    </row>
    <row r="1573" spans="1:12" ht="11.25" customHeight="1">
      <c r="A1573" s="67">
        <v>42452</v>
      </c>
      <c r="B1573" s="52" t="s">
        <v>45</v>
      </c>
      <c r="C1573" s="52">
        <v>5000</v>
      </c>
      <c r="D1573" s="52">
        <v>85</v>
      </c>
      <c r="E1573" s="53">
        <v>5.65</v>
      </c>
      <c r="F1573" s="53">
        <v>6.05</v>
      </c>
      <c r="G1573" s="53">
        <v>6.45</v>
      </c>
      <c r="H1573" s="53">
        <v>6.85</v>
      </c>
      <c r="I1573" s="55">
        <f t="shared" si="44"/>
        <v>1999.9999999999973</v>
      </c>
      <c r="J1573" s="55">
        <f>(G1573-F1573)*C1573</f>
        <v>2000.0000000000018</v>
      </c>
      <c r="K1573" s="55">
        <f t="shared" si="45"/>
        <v>1999.9999999999973</v>
      </c>
      <c r="L1573" s="55">
        <f t="shared" si="41"/>
        <v>5999.9999999999964</v>
      </c>
    </row>
    <row r="1574" spans="1:12" ht="11.25" customHeight="1">
      <c r="A1574" s="67">
        <v>42452</v>
      </c>
      <c r="B1574" s="52" t="s">
        <v>438</v>
      </c>
      <c r="C1574" s="52">
        <v>500</v>
      </c>
      <c r="D1574" s="52">
        <v>650</v>
      </c>
      <c r="E1574" s="53">
        <v>75</v>
      </c>
      <c r="F1574" s="53">
        <v>79</v>
      </c>
      <c r="G1574" s="53">
        <v>83</v>
      </c>
      <c r="H1574" s="53">
        <v>87</v>
      </c>
      <c r="I1574" s="55">
        <f t="shared" si="44"/>
        <v>2000</v>
      </c>
      <c r="J1574" s="55">
        <f>(G1574-F1574)*C1574</f>
        <v>2000</v>
      </c>
      <c r="K1574" s="55">
        <f t="shared" si="45"/>
        <v>2000</v>
      </c>
      <c r="L1574" s="55">
        <f t="shared" si="41"/>
        <v>6000</v>
      </c>
    </row>
    <row r="1575" spans="1:12" ht="11.25" customHeight="1">
      <c r="A1575" s="67">
        <v>42452</v>
      </c>
      <c r="B1575" s="52" t="s">
        <v>21</v>
      </c>
      <c r="C1575" s="52">
        <v>5000</v>
      </c>
      <c r="D1575" s="52">
        <v>110</v>
      </c>
      <c r="E1575" s="53">
        <v>5.4</v>
      </c>
      <c r="F1575" s="53">
        <v>5.7</v>
      </c>
      <c r="G1575" s="53">
        <v>0</v>
      </c>
      <c r="H1575" s="53">
        <v>0</v>
      </c>
      <c r="I1575" s="55">
        <f t="shared" si="44"/>
        <v>1499.9999999999991</v>
      </c>
      <c r="J1575" s="55">
        <v>0</v>
      </c>
      <c r="K1575" s="55">
        <f t="shared" si="45"/>
        <v>0</v>
      </c>
      <c r="L1575" s="55">
        <f t="shared" si="41"/>
        <v>1499.9999999999991</v>
      </c>
    </row>
    <row r="1576" spans="1:12" ht="11.25" customHeight="1">
      <c r="A1576" s="67">
        <v>42452</v>
      </c>
      <c r="B1576" s="52" t="s">
        <v>94</v>
      </c>
      <c r="C1576" s="52">
        <v>1300</v>
      </c>
      <c r="D1576" s="52">
        <v>520</v>
      </c>
      <c r="E1576" s="53">
        <v>25.25</v>
      </c>
      <c r="F1576" s="53">
        <v>25.25</v>
      </c>
      <c r="G1576" s="53">
        <v>0</v>
      </c>
      <c r="H1576" s="53">
        <v>0</v>
      </c>
      <c r="I1576" s="55">
        <f t="shared" si="44"/>
        <v>0</v>
      </c>
      <c r="J1576" s="55">
        <v>0</v>
      </c>
      <c r="K1576" s="55">
        <f t="shared" si="45"/>
        <v>0</v>
      </c>
      <c r="L1576" s="55">
        <f t="shared" si="41"/>
        <v>0</v>
      </c>
    </row>
    <row r="1577" spans="1:12" ht="11.25" customHeight="1">
      <c r="A1577" s="67">
        <v>42451</v>
      </c>
      <c r="B1577" s="52" t="s">
        <v>13</v>
      </c>
      <c r="C1577" s="52">
        <v>600</v>
      </c>
      <c r="D1577" s="52">
        <v>760</v>
      </c>
      <c r="E1577" s="53">
        <v>22.75</v>
      </c>
      <c r="F1577" s="53">
        <v>26.25</v>
      </c>
      <c r="G1577" s="53">
        <v>0</v>
      </c>
      <c r="H1577" s="53">
        <v>0</v>
      </c>
      <c r="I1577" s="55">
        <f t="shared" si="44"/>
        <v>2100</v>
      </c>
      <c r="J1577" s="55">
        <v>0</v>
      </c>
      <c r="K1577" s="55">
        <f t="shared" si="45"/>
        <v>0</v>
      </c>
      <c r="L1577" s="55">
        <f t="shared" si="41"/>
        <v>2100</v>
      </c>
    </row>
    <row r="1578" spans="1:12" ht="11.25" customHeight="1">
      <c r="A1578" s="67">
        <v>42451</v>
      </c>
      <c r="B1578" s="52" t="s">
        <v>457</v>
      </c>
      <c r="C1578" s="52">
        <v>2000</v>
      </c>
      <c r="D1578" s="52">
        <v>300</v>
      </c>
      <c r="E1578" s="53">
        <v>15</v>
      </c>
      <c r="F1578" s="53">
        <v>16</v>
      </c>
      <c r="G1578" s="53">
        <v>0</v>
      </c>
      <c r="H1578" s="53">
        <v>0</v>
      </c>
      <c r="I1578" s="55">
        <f t="shared" si="44"/>
        <v>2000</v>
      </c>
      <c r="J1578" s="55">
        <v>0</v>
      </c>
      <c r="K1578" s="55">
        <f t="shared" si="45"/>
        <v>0</v>
      </c>
      <c r="L1578" s="55">
        <f t="shared" si="41"/>
        <v>2000</v>
      </c>
    </row>
    <row r="1579" spans="1:12" ht="11.25" customHeight="1">
      <c r="A1579" s="67">
        <v>42451</v>
      </c>
      <c r="B1579" s="52" t="s">
        <v>21</v>
      </c>
      <c r="C1579" s="52">
        <v>5000</v>
      </c>
      <c r="D1579" s="52">
        <v>105</v>
      </c>
      <c r="E1579" s="53">
        <v>6.35</v>
      </c>
      <c r="F1579" s="53">
        <v>5.15</v>
      </c>
      <c r="G1579" s="53">
        <v>0</v>
      </c>
      <c r="H1579" s="53">
        <v>0</v>
      </c>
      <c r="I1579" s="66">
        <f t="shared" si="44"/>
        <v>-5999.9999999999964</v>
      </c>
      <c r="J1579" s="66">
        <v>0</v>
      </c>
      <c r="K1579" s="66">
        <f t="shared" si="45"/>
        <v>0</v>
      </c>
      <c r="L1579" s="66">
        <f t="shared" si="41"/>
        <v>-5999.9999999999964</v>
      </c>
    </row>
    <row r="1580" spans="1:12" ht="11.25" customHeight="1">
      <c r="A1580" s="67">
        <v>42450</v>
      </c>
      <c r="B1580" s="52" t="s">
        <v>443</v>
      </c>
      <c r="C1580" s="52">
        <v>7000</v>
      </c>
      <c r="D1580" s="52">
        <v>95</v>
      </c>
      <c r="E1580" s="53">
        <v>5.7</v>
      </c>
      <c r="F1580" s="53">
        <v>6</v>
      </c>
      <c r="G1580" s="53">
        <v>6.3</v>
      </c>
      <c r="H1580" s="53">
        <v>6.6</v>
      </c>
      <c r="I1580" s="55">
        <f t="shared" si="44"/>
        <v>2099.9999999999986</v>
      </c>
      <c r="J1580" s="55">
        <f>(G1580-F1580)*C1580</f>
        <v>2099.9999999999986</v>
      </c>
      <c r="K1580" s="55">
        <f t="shared" si="45"/>
        <v>2099.9999999999986</v>
      </c>
      <c r="L1580" s="55">
        <f t="shared" si="41"/>
        <v>6299.9999999999964</v>
      </c>
    </row>
    <row r="1581" spans="1:12" ht="11.25" customHeight="1">
      <c r="A1581" s="67">
        <v>42450</v>
      </c>
      <c r="B1581" s="52" t="s">
        <v>137</v>
      </c>
      <c r="C1581" s="52">
        <v>300</v>
      </c>
      <c r="D1581" s="52">
        <v>1550</v>
      </c>
      <c r="E1581" s="53">
        <v>71.5</v>
      </c>
      <c r="F1581" s="53">
        <v>78.400000000000006</v>
      </c>
      <c r="G1581" s="53">
        <v>0</v>
      </c>
      <c r="H1581" s="53">
        <v>0</v>
      </c>
      <c r="I1581" s="55">
        <f t="shared" ref="I1581:I1612" si="46">+(F1581-E1581)*C1581</f>
        <v>2070.0000000000018</v>
      </c>
      <c r="J1581" s="55">
        <v>0</v>
      </c>
      <c r="K1581" s="55">
        <f t="shared" si="45"/>
        <v>0</v>
      </c>
      <c r="L1581" s="55">
        <f t="shared" si="41"/>
        <v>2070.0000000000018</v>
      </c>
    </row>
    <row r="1582" spans="1:12" ht="11.25" customHeight="1">
      <c r="A1582" s="67">
        <v>42450</v>
      </c>
      <c r="B1582" s="52" t="s">
        <v>21</v>
      </c>
      <c r="C1582" s="52">
        <v>5000</v>
      </c>
      <c r="D1582" s="52">
        <v>100</v>
      </c>
      <c r="E1582" s="53">
        <v>8.5500000000000007</v>
      </c>
      <c r="F1582" s="53">
        <v>8.75</v>
      </c>
      <c r="G1582" s="53">
        <v>0</v>
      </c>
      <c r="H1582" s="53">
        <v>0</v>
      </c>
      <c r="I1582" s="55">
        <f t="shared" si="46"/>
        <v>999.99999999999648</v>
      </c>
      <c r="J1582" s="55">
        <v>0</v>
      </c>
      <c r="K1582" s="55">
        <f t="shared" si="45"/>
        <v>0</v>
      </c>
      <c r="L1582" s="55">
        <f t="shared" si="41"/>
        <v>999.99999999999648</v>
      </c>
    </row>
    <row r="1583" spans="1:12" ht="11.25" customHeight="1">
      <c r="A1583" s="67">
        <v>42450</v>
      </c>
      <c r="B1583" s="52" t="s">
        <v>446</v>
      </c>
      <c r="C1583" s="52">
        <v>4000</v>
      </c>
      <c r="D1583" s="52">
        <v>85</v>
      </c>
      <c r="E1583" s="53">
        <v>9.6999999999999993</v>
      </c>
      <c r="F1583" s="53">
        <v>9.6999999999999993</v>
      </c>
      <c r="G1583" s="53">
        <v>0</v>
      </c>
      <c r="H1583" s="53">
        <v>0</v>
      </c>
      <c r="I1583" s="55">
        <f t="shared" si="46"/>
        <v>0</v>
      </c>
      <c r="J1583" s="55">
        <v>0</v>
      </c>
      <c r="K1583" s="55">
        <f t="shared" si="45"/>
        <v>0</v>
      </c>
      <c r="L1583" s="55">
        <f t="shared" si="41"/>
        <v>0</v>
      </c>
    </row>
    <row r="1584" spans="1:12" ht="11.25" customHeight="1">
      <c r="A1584" s="69">
        <v>42447</v>
      </c>
      <c r="B1584" s="70" t="s">
        <v>446</v>
      </c>
      <c r="C1584" s="70">
        <v>4000</v>
      </c>
      <c r="D1584" s="70">
        <v>85</v>
      </c>
      <c r="E1584" s="71">
        <v>6.3</v>
      </c>
      <c r="F1584" s="71">
        <v>6.8</v>
      </c>
      <c r="G1584" s="71">
        <v>7.3</v>
      </c>
      <c r="H1584" s="71">
        <v>7.8</v>
      </c>
      <c r="I1584" s="54">
        <f t="shared" si="46"/>
        <v>2000</v>
      </c>
      <c r="J1584" s="54">
        <f>(G1584-F1584)*C1584</f>
        <v>2000</v>
      </c>
      <c r="K1584" s="54">
        <f t="shared" si="45"/>
        <v>2000</v>
      </c>
      <c r="L1584" s="54">
        <f t="shared" si="41"/>
        <v>6000</v>
      </c>
    </row>
    <row r="1585" spans="1:12" ht="11.25" customHeight="1">
      <c r="A1585" s="69">
        <v>42447</v>
      </c>
      <c r="B1585" s="70" t="s">
        <v>45</v>
      </c>
      <c r="C1585" s="70">
        <v>5000</v>
      </c>
      <c r="D1585" s="70">
        <v>80</v>
      </c>
      <c r="E1585" s="71">
        <v>5.3</v>
      </c>
      <c r="F1585" s="71">
        <v>5.7</v>
      </c>
      <c r="G1585" s="54">
        <v>0</v>
      </c>
      <c r="H1585" s="54">
        <v>0</v>
      </c>
      <c r="I1585" s="54">
        <f t="shared" si="46"/>
        <v>2000.0000000000018</v>
      </c>
      <c r="J1585" s="54">
        <v>0</v>
      </c>
      <c r="K1585" s="54">
        <v>0</v>
      </c>
      <c r="L1585" s="54">
        <f t="shared" ref="L1585:L1611" si="47">+I1585+J1585+K1585</f>
        <v>2000.0000000000018</v>
      </c>
    </row>
    <row r="1586" spans="1:12" ht="11.25" customHeight="1">
      <c r="A1586" s="69">
        <v>42447</v>
      </c>
      <c r="B1586" s="70" t="s">
        <v>130</v>
      </c>
      <c r="C1586" s="70">
        <v>3000</v>
      </c>
      <c r="D1586" s="70">
        <v>100</v>
      </c>
      <c r="E1586" s="71">
        <v>4</v>
      </c>
      <c r="F1586" s="71">
        <v>4</v>
      </c>
      <c r="G1586" s="54">
        <v>0</v>
      </c>
      <c r="H1586" s="54">
        <v>0</v>
      </c>
      <c r="I1586" s="54">
        <f t="shared" si="46"/>
        <v>0</v>
      </c>
      <c r="J1586" s="54">
        <v>0</v>
      </c>
      <c r="K1586" s="54">
        <v>0</v>
      </c>
      <c r="L1586" s="54">
        <f t="shared" si="47"/>
        <v>0</v>
      </c>
    </row>
    <row r="1587" spans="1:12" ht="11.25" customHeight="1">
      <c r="A1587" s="69">
        <v>42446</v>
      </c>
      <c r="B1587" s="70" t="s">
        <v>460</v>
      </c>
      <c r="C1587" s="70">
        <v>2100</v>
      </c>
      <c r="D1587" s="70">
        <v>210</v>
      </c>
      <c r="E1587" s="71">
        <v>8.25</v>
      </c>
      <c r="F1587" s="71">
        <v>9.25</v>
      </c>
      <c r="G1587" s="71">
        <v>10.25</v>
      </c>
      <c r="H1587" s="71">
        <v>11.25</v>
      </c>
      <c r="I1587" s="54">
        <f t="shared" si="46"/>
        <v>2100</v>
      </c>
      <c r="J1587" s="54">
        <f>(G1587-F1587)*C1587</f>
        <v>2100</v>
      </c>
      <c r="K1587" s="54">
        <f t="shared" ref="K1587:K1624" si="48">(H1587-G1587)*C1587</f>
        <v>2100</v>
      </c>
      <c r="L1587" s="54">
        <f t="shared" si="47"/>
        <v>6300</v>
      </c>
    </row>
    <row r="1588" spans="1:12" ht="11.25" customHeight="1">
      <c r="A1588" s="69">
        <v>42446</v>
      </c>
      <c r="B1588" s="70" t="s">
        <v>36</v>
      </c>
      <c r="C1588" s="70">
        <v>1200</v>
      </c>
      <c r="D1588" s="70">
        <v>400</v>
      </c>
      <c r="E1588" s="71">
        <v>12.5</v>
      </c>
      <c r="F1588" s="71">
        <v>7.4</v>
      </c>
      <c r="G1588" s="53">
        <v>0</v>
      </c>
      <c r="H1588" s="53">
        <v>0</v>
      </c>
      <c r="I1588" s="66">
        <f t="shared" si="46"/>
        <v>-6120</v>
      </c>
      <c r="J1588" s="66">
        <v>0</v>
      </c>
      <c r="K1588" s="66">
        <f t="shared" si="48"/>
        <v>0</v>
      </c>
      <c r="L1588" s="66">
        <f t="shared" si="47"/>
        <v>-6120</v>
      </c>
    </row>
    <row r="1589" spans="1:12" ht="11.25" customHeight="1">
      <c r="A1589" s="69">
        <v>42445</v>
      </c>
      <c r="B1589" s="52" t="s">
        <v>461</v>
      </c>
      <c r="C1589" s="52">
        <v>1500</v>
      </c>
      <c r="D1589" s="52">
        <v>370</v>
      </c>
      <c r="E1589" s="53">
        <v>15.75</v>
      </c>
      <c r="F1589" s="53">
        <v>17.25</v>
      </c>
      <c r="G1589" s="53">
        <v>18.75</v>
      </c>
      <c r="H1589" s="53">
        <v>20.25</v>
      </c>
      <c r="I1589" s="55">
        <f t="shared" si="46"/>
        <v>2250</v>
      </c>
      <c r="J1589" s="55">
        <f>(G1589-F1589)*C1589</f>
        <v>2250</v>
      </c>
      <c r="K1589" s="55">
        <f t="shared" si="48"/>
        <v>2250</v>
      </c>
      <c r="L1589" s="55">
        <f t="shared" si="47"/>
        <v>6750</v>
      </c>
    </row>
    <row r="1590" spans="1:12" ht="11.25" customHeight="1">
      <c r="A1590" s="69">
        <v>42445</v>
      </c>
      <c r="B1590" s="52" t="s">
        <v>449</v>
      </c>
      <c r="C1590" s="52">
        <v>375</v>
      </c>
      <c r="D1590" s="52">
        <v>1000</v>
      </c>
      <c r="E1590" s="53">
        <v>62.6</v>
      </c>
      <c r="F1590" s="53">
        <v>68.099999999999994</v>
      </c>
      <c r="G1590" s="53">
        <v>73.599999999999994</v>
      </c>
      <c r="H1590" s="53">
        <v>79.599999999999994</v>
      </c>
      <c r="I1590" s="55">
        <f t="shared" si="46"/>
        <v>2062.4999999999973</v>
      </c>
      <c r="J1590" s="55">
        <f>(G1590-F1590)*C1590</f>
        <v>2062.5</v>
      </c>
      <c r="K1590" s="55">
        <f t="shared" si="48"/>
        <v>2250</v>
      </c>
      <c r="L1590" s="55">
        <f t="shared" si="47"/>
        <v>6374.9999999999973</v>
      </c>
    </row>
    <row r="1591" spans="1:12" ht="11.25" customHeight="1">
      <c r="A1591" s="69">
        <v>42445</v>
      </c>
      <c r="B1591" s="52" t="s">
        <v>260</v>
      </c>
      <c r="C1591" s="52">
        <v>2000</v>
      </c>
      <c r="D1591" s="52">
        <v>210</v>
      </c>
      <c r="E1591" s="53">
        <v>6.75</v>
      </c>
      <c r="F1591" s="53">
        <v>6.75</v>
      </c>
      <c r="G1591" s="53">
        <v>0</v>
      </c>
      <c r="H1591" s="53">
        <v>0</v>
      </c>
      <c r="I1591" s="55">
        <f t="shared" si="46"/>
        <v>0</v>
      </c>
      <c r="J1591" s="55">
        <v>0</v>
      </c>
      <c r="K1591" s="55">
        <f t="shared" si="48"/>
        <v>0</v>
      </c>
      <c r="L1591" s="55">
        <f t="shared" si="47"/>
        <v>0</v>
      </c>
    </row>
    <row r="1592" spans="1:12" ht="11.25" customHeight="1">
      <c r="A1592" s="69">
        <v>42445</v>
      </c>
      <c r="B1592" s="52" t="s">
        <v>125</v>
      </c>
      <c r="C1592" s="52">
        <v>1600</v>
      </c>
      <c r="D1592" s="52">
        <v>320</v>
      </c>
      <c r="E1592" s="53">
        <v>7.5</v>
      </c>
      <c r="F1592" s="53">
        <v>8.75</v>
      </c>
      <c r="G1592" s="53">
        <v>0</v>
      </c>
      <c r="H1592" s="53">
        <v>0</v>
      </c>
      <c r="I1592" s="55">
        <f t="shared" si="46"/>
        <v>2000</v>
      </c>
      <c r="J1592" s="55">
        <v>0</v>
      </c>
      <c r="K1592" s="55">
        <f t="shared" si="48"/>
        <v>0</v>
      </c>
      <c r="L1592" s="55">
        <f t="shared" si="47"/>
        <v>2000</v>
      </c>
    </row>
    <row r="1593" spans="1:12" ht="11.25" customHeight="1">
      <c r="A1593" s="69">
        <v>42444</v>
      </c>
      <c r="B1593" s="52" t="s">
        <v>12</v>
      </c>
      <c r="C1593" s="52">
        <v>600</v>
      </c>
      <c r="D1593" s="52">
        <v>800</v>
      </c>
      <c r="E1593" s="53">
        <v>28.25</v>
      </c>
      <c r="F1593" s="53">
        <v>31.75</v>
      </c>
      <c r="G1593" s="53">
        <v>0</v>
      </c>
      <c r="H1593" s="53">
        <v>0</v>
      </c>
      <c r="I1593" s="55">
        <f t="shared" si="46"/>
        <v>2100</v>
      </c>
      <c r="J1593" s="55">
        <v>0</v>
      </c>
      <c r="K1593" s="55">
        <f t="shared" si="48"/>
        <v>0</v>
      </c>
      <c r="L1593" s="55">
        <f t="shared" si="47"/>
        <v>2100</v>
      </c>
    </row>
    <row r="1594" spans="1:12" ht="11.25" customHeight="1">
      <c r="A1594" s="69">
        <v>42444</v>
      </c>
      <c r="B1594" s="52" t="s">
        <v>14</v>
      </c>
      <c r="C1594" s="52">
        <v>3000</v>
      </c>
      <c r="D1594" s="52">
        <v>125</v>
      </c>
      <c r="E1594" s="53">
        <v>5.35</v>
      </c>
      <c r="F1594" s="53">
        <v>6.05</v>
      </c>
      <c r="G1594" s="53">
        <v>0</v>
      </c>
      <c r="H1594" s="53">
        <v>0</v>
      </c>
      <c r="I1594" s="55">
        <f t="shared" si="46"/>
        <v>2100.0000000000005</v>
      </c>
      <c r="J1594" s="55">
        <v>0</v>
      </c>
      <c r="K1594" s="55">
        <f t="shared" si="48"/>
        <v>0</v>
      </c>
      <c r="L1594" s="55">
        <f t="shared" si="47"/>
        <v>2100.0000000000005</v>
      </c>
    </row>
    <row r="1595" spans="1:12" ht="11.25" customHeight="1">
      <c r="A1595" s="69">
        <v>42444</v>
      </c>
      <c r="B1595" s="52" t="s">
        <v>440</v>
      </c>
      <c r="C1595" s="52">
        <v>600</v>
      </c>
      <c r="D1595" s="52">
        <v>1200</v>
      </c>
      <c r="E1595" s="53">
        <v>39</v>
      </c>
      <c r="F1595" s="53">
        <v>39</v>
      </c>
      <c r="G1595" s="53">
        <v>0</v>
      </c>
      <c r="H1595" s="53">
        <v>0</v>
      </c>
      <c r="I1595" s="55">
        <f t="shared" si="46"/>
        <v>0</v>
      </c>
      <c r="J1595" s="55">
        <v>0</v>
      </c>
      <c r="K1595" s="55">
        <f t="shared" si="48"/>
        <v>0</v>
      </c>
      <c r="L1595" s="55">
        <f t="shared" si="47"/>
        <v>0</v>
      </c>
    </row>
    <row r="1596" spans="1:12" ht="11.25" customHeight="1">
      <c r="A1596" s="69">
        <v>42444</v>
      </c>
      <c r="B1596" s="52" t="s">
        <v>79</v>
      </c>
      <c r="C1596" s="52">
        <v>2000</v>
      </c>
      <c r="D1596" s="52">
        <v>180</v>
      </c>
      <c r="E1596" s="53">
        <v>12</v>
      </c>
      <c r="F1596" s="53">
        <v>10</v>
      </c>
      <c r="G1596" s="53">
        <v>0</v>
      </c>
      <c r="H1596" s="53">
        <v>0</v>
      </c>
      <c r="I1596" s="66">
        <f t="shared" si="46"/>
        <v>-4000</v>
      </c>
      <c r="J1596" s="55">
        <v>0</v>
      </c>
      <c r="K1596" s="55">
        <f t="shared" si="48"/>
        <v>0</v>
      </c>
      <c r="L1596" s="66">
        <f t="shared" si="47"/>
        <v>-4000</v>
      </c>
    </row>
    <row r="1597" spans="1:12" ht="11.25" customHeight="1">
      <c r="A1597" s="69">
        <v>42443</v>
      </c>
      <c r="B1597" s="70" t="s">
        <v>16</v>
      </c>
      <c r="C1597" s="70">
        <v>2000</v>
      </c>
      <c r="D1597" s="70">
        <v>350</v>
      </c>
      <c r="E1597" s="71">
        <v>11.7</v>
      </c>
      <c r="F1597" s="71">
        <v>12.7</v>
      </c>
      <c r="G1597" s="71">
        <v>13.7</v>
      </c>
      <c r="H1597" s="71">
        <v>14.7</v>
      </c>
      <c r="I1597" s="54">
        <f t="shared" si="46"/>
        <v>2000</v>
      </c>
      <c r="J1597" s="54">
        <f>(G1597-F1597)*C1597</f>
        <v>2000</v>
      </c>
      <c r="K1597" s="54">
        <f t="shared" si="48"/>
        <v>2000</v>
      </c>
      <c r="L1597" s="54">
        <f t="shared" si="47"/>
        <v>6000</v>
      </c>
    </row>
    <row r="1598" spans="1:12" ht="11.25" customHeight="1">
      <c r="A1598" s="69">
        <v>42443</v>
      </c>
      <c r="B1598" s="70" t="s">
        <v>16</v>
      </c>
      <c r="C1598" s="70">
        <v>2000</v>
      </c>
      <c r="D1598" s="70">
        <v>350</v>
      </c>
      <c r="E1598" s="71">
        <v>16.7</v>
      </c>
      <c r="F1598" s="71">
        <v>17.7</v>
      </c>
      <c r="G1598" s="71">
        <v>18.7</v>
      </c>
      <c r="H1598" s="71">
        <v>19.7</v>
      </c>
      <c r="I1598" s="54">
        <f t="shared" si="46"/>
        <v>2000</v>
      </c>
      <c r="J1598" s="54">
        <f>(G1598-F1598)*C1598</f>
        <v>2000</v>
      </c>
      <c r="K1598" s="54">
        <f t="shared" si="48"/>
        <v>2000</v>
      </c>
      <c r="L1598" s="54">
        <f t="shared" si="47"/>
        <v>6000</v>
      </c>
    </row>
    <row r="1599" spans="1:12" ht="11.25" customHeight="1">
      <c r="A1599" s="69">
        <v>42443</v>
      </c>
      <c r="B1599" s="70" t="s">
        <v>462</v>
      </c>
      <c r="C1599" s="70">
        <v>3000</v>
      </c>
      <c r="D1599" s="70">
        <v>150</v>
      </c>
      <c r="E1599" s="71">
        <v>3.5</v>
      </c>
      <c r="F1599" s="71">
        <v>2.1</v>
      </c>
      <c r="G1599" s="53">
        <v>0</v>
      </c>
      <c r="H1599" s="53">
        <v>0</v>
      </c>
      <c r="I1599" s="66">
        <f t="shared" si="46"/>
        <v>-4200</v>
      </c>
      <c r="J1599" s="66">
        <v>0</v>
      </c>
      <c r="K1599" s="66">
        <f t="shared" si="48"/>
        <v>0</v>
      </c>
      <c r="L1599" s="66">
        <f t="shared" si="47"/>
        <v>-4200</v>
      </c>
    </row>
    <row r="1600" spans="1:12" ht="11.25" customHeight="1">
      <c r="A1600" s="69">
        <v>42440</v>
      </c>
      <c r="B1600" s="52" t="s">
        <v>21</v>
      </c>
      <c r="C1600" s="52">
        <v>5000</v>
      </c>
      <c r="D1600" s="52">
        <v>105</v>
      </c>
      <c r="E1600" s="53">
        <v>7</v>
      </c>
      <c r="F1600" s="53">
        <v>7.4</v>
      </c>
      <c r="G1600" s="53">
        <v>7.8</v>
      </c>
      <c r="H1600" s="53">
        <v>8.1999999999999993</v>
      </c>
      <c r="I1600" s="55">
        <f t="shared" si="46"/>
        <v>2000.0000000000018</v>
      </c>
      <c r="J1600" s="55">
        <f>(G1600-F1600)*C1600</f>
        <v>1999.9999999999973</v>
      </c>
      <c r="K1600" s="55">
        <f t="shared" si="48"/>
        <v>1999.9999999999973</v>
      </c>
      <c r="L1600" s="53">
        <f t="shared" si="47"/>
        <v>5999.9999999999964</v>
      </c>
    </row>
    <row r="1601" spans="1:12" ht="11.25" customHeight="1">
      <c r="A1601" s="69">
        <v>42440</v>
      </c>
      <c r="B1601" s="52" t="s">
        <v>41</v>
      </c>
      <c r="C1601" s="52">
        <v>400</v>
      </c>
      <c r="D1601" s="52">
        <v>1050</v>
      </c>
      <c r="E1601" s="53">
        <v>51</v>
      </c>
      <c r="F1601" s="53">
        <v>56</v>
      </c>
      <c r="G1601" s="53">
        <v>0</v>
      </c>
      <c r="H1601" s="53">
        <v>0</v>
      </c>
      <c r="I1601" s="55">
        <f t="shared" si="46"/>
        <v>2000</v>
      </c>
      <c r="J1601" s="55">
        <v>0</v>
      </c>
      <c r="K1601" s="55">
        <f t="shared" si="48"/>
        <v>0</v>
      </c>
      <c r="L1601" s="53">
        <f t="shared" si="47"/>
        <v>2000</v>
      </c>
    </row>
    <row r="1602" spans="1:12" ht="11.25" customHeight="1">
      <c r="A1602" s="69">
        <v>42440</v>
      </c>
      <c r="B1602" s="52" t="s">
        <v>91</v>
      </c>
      <c r="C1602" s="52">
        <v>900</v>
      </c>
      <c r="D1602" s="52">
        <v>540</v>
      </c>
      <c r="E1602" s="53">
        <v>29</v>
      </c>
      <c r="F1602" s="53">
        <v>24</v>
      </c>
      <c r="G1602" s="53">
        <v>0</v>
      </c>
      <c r="H1602" s="53">
        <v>0</v>
      </c>
      <c r="I1602" s="66">
        <f t="shared" si="46"/>
        <v>-4500</v>
      </c>
      <c r="J1602" s="55">
        <v>0</v>
      </c>
      <c r="K1602" s="55">
        <f t="shared" si="48"/>
        <v>0</v>
      </c>
      <c r="L1602" s="66">
        <f t="shared" si="47"/>
        <v>-4500</v>
      </c>
    </row>
    <row r="1603" spans="1:12" ht="11.25" customHeight="1">
      <c r="A1603" s="69">
        <v>42439</v>
      </c>
      <c r="B1603" s="52" t="s">
        <v>61</v>
      </c>
      <c r="C1603" s="52">
        <v>2000</v>
      </c>
      <c r="D1603" s="52">
        <v>280</v>
      </c>
      <c r="E1603" s="53">
        <v>22.65</v>
      </c>
      <c r="F1603" s="53">
        <v>23.65</v>
      </c>
      <c r="G1603" s="53">
        <v>24.65</v>
      </c>
      <c r="H1603" s="53">
        <v>25.65</v>
      </c>
      <c r="I1603" s="55">
        <f t="shared" si="46"/>
        <v>2000</v>
      </c>
      <c r="J1603" s="55">
        <f>(G1603-F1603)*C1603</f>
        <v>2000</v>
      </c>
      <c r="K1603" s="55">
        <f t="shared" si="48"/>
        <v>2000</v>
      </c>
      <c r="L1603" s="55">
        <f t="shared" si="47"/>
        <v>6000</v>
      </c>
    </row>
    <row r="1604" spans="1:12" ht="11.25" customHeight="1">
      <c r="A1604" s="69">
        <v>42439</v>
      </c>
      <c r="B1604" s="52" t="s">
        <v>26</v>
      </c>
      <c r="C1604" s="52">
        <v>5000</v>
      </c>
      <c r="D1604" s="52">
        <v>110</v>
      </c>
      <c r="E1604" s="53">
        <v>6.8</v>
      </c>
      <c r="F1604" s="53">
        <v>7.2</v>
      </c>
      <c r="G1604" s="53">
        <v>7.6</v>
      </c>
      <c r="H1604" s="53">
        <v>8</v>
      </c>
      <c r="I1604" s="55">
        <f t="shared" si="46"/>
        <v>2000.0000000000018</v>
      </c>
      <c r="J1604" s="55">
        <f>(G1604-F1604)*C1604</f>
        <v>1999.9999999999973</v>
      </c>
      <c r="K1604" s="55">
        <f t="shared" si="48"/>
        <v>2000.0000000000018</v>
      </c>
      <c r="L1604" s="55">
        <f t="shared" si="47"/>
        <v>6000.0000000000009</v>
      </c>
    </row>
    <row r="1605" spans="1:12" ht="11.25" customHeight="1">
      <c r="A1605" s="69">
        <v>42439</v>
      </c>
      <c r="B1605" s="52" t="s">
        <v>463</v>
      </c>
      <c r="C1605" s="52">
        <v>1000</v>
      </c>
      <c r="D1605" s="52">
        <v>440</v>
      </c>
      <c r="E1605" s="53">
        <v>21</v>
      </c>
      <c r="F1605" s="53">
        <v>23</v>
      </c>
      <c r="G1605" s="53">
        <v>0</v>
      </c>
      <c r="H1605" s="53">
        <v>0</v>
      </c>
      <c r="I1605" s="55">
        <f t="shared" si="46"/>
        <v>2000</v>
      </c>
      <c r="J1605" s="55">
        <v>0</v>
      </c>
      <c r="K1605" s="55">
        <f t="shared" si="48"/>
        <v>0</v>
      </c>
      <c r="L1605" s="55">
        <f t="shared" si="47"/>
        <v>2000</v>
      </c>
    </row>
    <row r="1606" spans="1:12" ht="11.25" customHeight="1">
      <c r="A1606" s="69">
        <v>42439</v>
      </c>
      <c r="B1606" s="52" t="s">
        <v>444</v>
      </c>
      <c r="C1606" s="52">
        <v>750</v>
      </c>
      <c r="D1606" s="52">
        <v>400</v>
      </c>
      <c r="E1606" s="53">
        <v>29</v>
      </c>
      <c r="F1606" s="53">
        <v>29</v>
      </c>
      <c r="G1606" s="53">
        <v>0</v>
      </c>
      <c r="H1606" s="53">
        <v>0</v>
      </c>
      <c r="I1606" s="55">
        <f t="shared" si="46"/>
        <v>0</v>
      </c>
      <c r="J1606" s="55">
        <v>0</v>
      </c>
      <c r="K1606" s="55">
        <f t="shared" si="48"/>
        <v>0</v>
      </c>
      <c r="L1606" s="55">
        <f t="shared" si="47"/>
        <v>0</v>
      </c>
    </row>
    <row r="1607" spans="1:12" ht="11.25" customHeight="1">
      <c r="A1607" s="69">
        <v>42438</v>
      </c>
      <c r="B1607" s="52" t="s">
        <v>94</v>
      </c>
      <c r="C1607" s="52">
        <v>1300</v>
      </c>
      <c r="D1607" s="52">
        <v>460</v>
      </c>
      <c r="E1607" s="53">
        <v>30</v>
      </c>
      <c r="F1607" s="53">
        <v>31.75</v>
      </c>
      <c r="G1607" s="53">
        <v>33.5</v>
      </c>
      <c r="H1607" s="53">
        <v>35.25</v>
      </c>
      <c r="I1607" s="55">
        <f t="shared" si="46"/>
        <v>2275</v>
      </c>
      <c r="J1607" s="55">
        <f>(G1607-F1607)*C1607</f>
        <v>2275</v>
      </c>
      <c r="K1607" s="55">
        <f t="shared" si="48"/>
        <v>2275</v>
      </c>
      <c r="L1607" s="55">
        <f t="shared" si="47"/>
        <v>6825</v>
      </c>
    </row>
    <row r="1608" spans="1:12" ht="11.25" customHeight="1">
      <c r="A1608" s="69">
        <v>42438</v>
      </c>
      <c r="B1608" s="52" t="s">
        <v>21</v>
      </c>
      <c r="C1608" s="52">
        <v>5000</v>
      </c>
      <c r="D1608" s="52">
        <v>1000</v>
      </c>
      <c r="E1608" s="53">
        <v>9.6999999999999993</v>
      </c>
      <c r="F1608" s="53">
        <v>10.1</v>
      </c>
      <c r="G1608" s="53">
        <v>10.5</v>
      </c>
      <c r="H1608" s="53">
        <v>10.9</v>
      </c>
      <c r="I1608" s="55">
        <f t="shared" si="46"/>
        <v>2000.0000000000018</v>
      </c>
      <c r="J1608" s="55">
        <f>(G1608-F1608)*C1608</f>
        <v>2000.0000000000018</v>
      </c>
      <c r="K1608" s="55">
        <f t="shared" si="48"/>
        <v>2000.0000000000018</v>
      </c>
      <c r="L1608" s="55">
        <f t="shared" si="47"/>
        <v>6000.0000000000055</v>
      </c>
    </row>
    <row r="1609" spans="1:12" ht="11.25" customHeight="1">
      <c r="A1609" s="69">
        <v>42438</v>
      </c>
      <c r="B1609" s="52" t="s">
        <v>65</v>
      </c>
      <c r="C1609" s="52">
        <v>375</v>
      </c>
      <c r="D1609" s="52">
        <v>950</v>
      </c>
      <c r="E1609" s="53">
        <v>70.5</v>
      </c>
      <c r="F1609" s="53">
        <v>70.5</v>
      </c>
      <c r="G1609" s="53">
        <v>0</v>
      </c>
      <c r="H1609" s="53">
        <v>0</v>
      </c>
      <c r="I1609" s="55">
        <f t="shared" si="46"/>
        <v>0</v>
      </c>
      <c r="J1609" s="55">
        <v>0</v>
      </c>
      <c r="K1609" s="55">
        <f t="shared" si="48"/>
        <v>0</v>
      </c>
      <c r="L1609" s="55">
        <f t="shared" si="47"/>
        <v>0</v>
      </c>
    </row>
    <row r="1610" spans="1:12" ht="11.25" customHeight="1">
      <c r="A1610" s="69">
        <v>42438</v>
      </c>
      <c r="B1610" s="52" t="s">
        <v>53</v>
      </c>
      <c r="C1610" s="52">
        <v>2000</v>
      </c>
      <c r="D1610" s="52">
        <v>100</v>
      </c>
      <c r="E1610" s="53">
        <v>10</v>
      </c>
      <c r="F1610" s="53">
        <v>10</v>
      </c>
      <c r="G1610" s="53">
        <v>0</v>
      </c>
      <c r="H1610" s="53">
        <v>0</v>
      </c>
      <c r="I1610" s="55">
        <f t="shared" si="46"/>
        <v>0</v>
      </c>
      <c r="J1610" s="55">
        <v>0</v>
      </c>
      <c r="K1610" s="55">
        <f t="shared" si="48"/>
        <v>0</v>
      </c>
      <c r="L1610" s="55">
        <f t="shared" si="47"/>
        <v>0</v>
      </c>
    </row>
    <row r="1611" spans="1:12" ht="11.25" customHeight="1">
      <c r="A1611" s="69">
        <v>42437</v>
      </c>
      <c r="B1611" s="52" t="s">
        <v>439</v>
      </c>
      <c r="C1611" s="52">
        <v>500</v>
      </c>
      <c r="D1611" s="52">
        <v>650</v>
      </c>
      <c r="E1611" s="53">
        <v>80</v>
      </c>
      <c r="F1611" s="53">
        <v>84</v>
      </c>
      <c r="G1611" s="53">
        <v>0</v>
      </c>
      <c r="H1611" s="53">
        <v>0</v>
      </c>
      <c r="I1611" s="55">
        <f t="shared" si="46"/>
        <v>2000</v>
      </c>
      <c r="J1611" s="55">
        <v>0</v>
      </c>
      <c r="K1611" s="55">
        <f t="shared" si="48"/>
        <v>0</v>
      </c>
      <c r="L1611" s="55">
        <f t="shared" si="47"/>
        <v>2000</v>
      </c>
    </row>
    <row r="1612" spans="1:12" ht="11.25" customHeight="1">
      <c r="A1612" s="69">
        <v>42437</v>
      </c>
      <c r="B1612" s="72" t="s">
        <v>446</v>
      </c>
      <c r="C1612" s="72">
        <v>4000</v>
      </c>
      <c r="D1612" s="72">
        <v>90</v>
      </c>
      <c r="E1612" s="73">
        <v>6.6</v>
      </c>
      <c r="F1612" s="73">
        <v>5.0999999999999996</v>
      </c>
      <c r="G1612" s="73">
        <v>0</v>
      </c>
      <c r="H1612" s="73">
        <v>0</v>
      </c>
      <c r="I1612" s="66">
        <f t="shared" si="46"/>
        <v>-6000</v>
      </c>
      <c r="J1612" s="66">
        <v>0</v>
      </c>
      <c r="K1612" s="66">
        <f t="shared" si="48"/>
        <v>0</v>
      </c>
      <c r="L1612" s="66">
        <f>+I1613+J1613+K1613</f>
        <v>-6000</v>
      </c>
    </row>
    <row r="1613" spans="1:12" ht="11.25" customHeight="1">
      <c r="A1613" s="69">
        <v>42437</v>
      </c>
      <c r="B1613" s="72" t="s">
        <v>11</v>
      </c>
      <c r="C1613" s="72">
        <v>8000</v>
      </c>
      <c r="D1613" s="72">
        <v>65</v>
      </c>
      <c r="E1613" s="73">
        <v>6.75</v>
      </c>
      <c r="F1613" s="73">
        <v>6</v>
      </c>
      <c r="G1613" s="73">
        <v>0</v>
      </c>
      <c r="H1613" s="73">
        <v>0</v>
      </c>
      <c r="I1613" s="66">
        <f t="shared" ref="I1613:I1644" si="49">+(F1613-E1613)*C1613</f>
        <v>-6000</v>
      </c>
      <c r="J1613" s="66">
        <v>0</v>
      </c>
      <c r="K1613" s="66">
        <f t="shared" si="48"/>
        <v>0</v>
      </c>
      <c r="L1613" s="66">
        <f>+I1614+J1614+K1614</f>
        <v>-4000</v>
      </c>
    </row>
    <row r="1614" spans="1:12" ht="11.25" customHeight="1">
      <c r="A1614" s="69">
        <v>42433</v>
      </c>
      <c r="B1614" s="70" t="s">
        <v>463</v>
      </c>
      <c r="C1614" s="70">
        <v>1000</v>
      </c>
      <c r="D1614" s="70">
        <v>430</v>
      </c>
      <c r="E1614" s="71">
        <v>21</v>
      </c>
      <c r="F1614" s="71">
        <v>17</v>
      </c>
      <c r="G1614" s="53">
        <v>0</v>
      </c>
      <c r="H1614" s="53">
        <v>0</v>
      </c>
      <c r="I1614" s="66">
        <f t="shared" si="49"/>
        <v>-4000</v>
      </c>
      <c r="J1614" s="66">
        <v>0</v>
      </c>
      <c r="K1614" s="66">
        <f t="shared" si="48"/>
        <v>0</v>
      </c>
      <c r="L1614" s="66">
        <f>+I1615+J1615+K1615</f>
        <v>-4200.0000000000009</v>
      </c>
    </row>
    <row r="1615" spans="1:12" ht="11.25" customHeight="1">
      <c r="A1615" s="69">
        <v>42433</v>
      </c>
      <c r="B1615" s="70" t="s">
        <v>35</v>
      </c>
      <c r="C1615" s="70">
        <v>6000</v>
      </c>
      <c r="D1615" s="70">
        <v>70</v>
      </c>
      <c r="E1615" s="71">
        <v>5.65</v>
      </c>
      <c r="F1615" s="71">
        <v>4.95</v>
      </c>
      <c r="G1615" s="53">
        <v>0</v>
      </c>
      <c r="H1615" s="53">
        <v>0</v>
      </c>
      <c r="I1615" s="66">
        <f t="shared" si="49"/>
        <v>-4200.0000000000009</v>
      </c>
      <c r="J1615" s="66">
        <v>0</v>
      </c>
      <c r="K1615" s="66">
        <f t="shared" si="48"/>
        <v>0</v>
      </c>
      <c r="L1615" s="66">
        <v>-4200</v>
      </c>
    </row>
    <row r="1616" spans="1:12" ht="11.25" customHeight="1">
      <c r="A1616" s="69">
        <v>42433</v>
      </c>
      <c r="B1616" s="70" t="s">
        <v>446</v>
      </c>
      <c r="C1616" s="70">
        <v>4000</v>
      </c>
      <c r="D1616" s="70">
        <v>85</v>
      </c>
      <c r="E1616" s="71">
        <v>7.4</v>
      </c>
      <c r="F1616" s="71">
        <v>7.9</v>
      </c>
      <c r="G1616" s="71">
        <v>8.4</v>
      </c>
      <c r="H1616" s="71">
        <v>8.9</v>
      </c>
      <c r="I1616" s="54">
        <f t="shared" si="49"/>
        <v>2000</v>
      </c>
      <c r="J1616" s="54">
        <f>(G1616-F1616)*C1616</f>
        <v>2000</v>
      </c>
      <c r="K1616" s="54">
        <f t="shared" si="48"/>
        <v>2000</v>
      </c>
      <c r="L1616" s="54">
        <f>+I1616+J1616+K1616</f>
        <v>6000</v>
      </c>
    </row>
    <row r="1617" spans="1:12" ht="11.25" customHeight="1">
      <c r="A1617" s="69">
        <v>42432</v>
      </c>
      <c r="B1617" s="72" t="s">
        <v>149</v>
      </c>
      <c r="C1617" s="72">
        <v>1500</v>
      </c>
      <c r="D1617" s="72">
        <v>320</v>
      </c>
      <c r="E1617" s="73">
        <v>20</v>
      </c>
      <c r="F1617" s="73">
        <v>21.35</v>
      </c>
      <c r="G1617" s="73">
        <v>22.7</v>
      </c>
      <c r="H1617" s="73">
        <v>24.05</v>
      </c>
      <c r="I1617" s="54">
        <f t="shared" si="49"/>
        <v>2025.000000000002</v>
      </c>
      <c r="J1617" s="54">
        <f>(G1617-F1617)*C1617</f>
        <v>2024.9999999999968</v>
      </c>
      <c r="K1617" s="54">
        <f t="shared" si="48"/>
        <v>2025.000000000002</v>
      </c>
      <c r="L1617" s="54">
        <f t="shared" ref="L1617:L1680" si="50">+I1618+J1618+K1618</f>
        <v>2000</v>
      </c>
    </row>
    <row r="1618" spans="1:12" ht="11.25" customHeight="1">
      <c r="A1618" s="69">
        <v>42432</v>
      </c>
      <c r="B1618" s="72" t="s">
        <v>56</v>
      </c>
      <c r="C1618" s="72">
        <v>2000</v>
      </c>
      <c r="D1618" s="72">
        <v>250</v>
      </c>
      <c r="E1618" s="73">
        <v>10.8</v>
      </c>
      <c r="F1618" s="73">
        <v>11.8</v>
      </c>
      <c r="G1618" s="73">
        <v>0</v>
      </c>
      <c r="H1618" s="73">
        <v>0</v>
      </c>
      <c r="I1618" s="54">
        <f t="shared" si="49"/>
        <v>2000</v>
      </c>
      <c r="J1618" s="54">
        <v>0</v>
      </c>
      <c r="K1618" s="54">
        <f t="shared" si="48"/>
        <v>0</v>
      </c>
      <c r="L1618" s="54">
        <f t="shared" si="50"/>
        <v>2000</v>
      </c>
    </row>
    <row r="1619" spans="1:12" ht="11.25" customHeight="1">
      <c r="A1619" s="69">
        <v>42432</v>
      </c>
      <c r="B1619" s="72" t="s">
        <v>61</v>
      </c>
      <c r="C1619" s="72">
        <v>2000</v>
      </c>
      <c r="D1619" s="72">
        <v>280</v>
      </c>
      <c r="E1619" s="73">
        <v>15.7</v>
      </c>
      <c r="F1619" s="73">
        <v>16.7</v>
      </c>
      <c r="G1619" s="73">
        <v>0</v>
      </c>
      <c r="H1619" s="73">
        <v>0</v>
      </c>
      <c r="I1619" s="54">
        <f t="shared" si="49"/>
        <v>2000</v>
      </c>
      <c r="J1619" s="54">
        <v>0</v>
      </c>
      <c r="K1619" s="54">
        <f t="shared" si="48"/>
        <v>0</v>
      </c>
      <c r="L1619" s="54">
        <f t="shared" si="50"/>
        <v>5999.9999999999964</v>
      </c>
    </row>
    <row r="1620" spans="1:12" ht="11.25" customHeight="1">
      <c r="A1620" s="69">
        <v>42431</v>
      </c>
      <c r="B1620" s="70" t="s">
        <v>21</v>
      </c>
      <c r="C1620" s="70">
        <v>5000</v>
      </c>
      <c r="D1620" s="70">
        <v>100</v>
      </c>
      <c r="E1620" s="71">
        <v>7.15</v>
      </c>
      <c r="F1620" s="71">
        <v>7.55</v>
      </c>
      <c r="G1620" s="71">
        <v>7.95</v>
      </c>
      <c r="H1620" s="71">
        <v>8.35</v>
      </c>
      <c r="I1620" s="54">
        <f t="shared" si="49"/>
        <v>1999.9999999999973</v>
      </c>
      <c r="J1620" s="54">
        <f>(G1620-F1620)*C1620</f>
        <v>2000.0000000000018</v>
      </c>
      <c r="K1620" s="54">
        <f t="shared" si="48"/>
        <v>1999.9999999999973</v>
      </c>
      <c r="L1620" s="54">
        <f t="shared" si="50"/>
        <v>2099.9999999999977</v>
      </c>
    </row>
    <row r="1621" spans="1:12" ht="11.25" customHeight="1">
      <c r="A1621" s="69">
        <v>42431</v>
      </c>
      <c r="B1621" s="70" t="s">
        <v>448</v>
      </c>
      <c r="C1621" s="70">
        <v>1500</v>
      </c>
      <c r="D1621" s="70">
        <v>340</v>
      </c>
      <c r="E1621" s="71">
        <v>24</v>
      </c>
      <c r="F1621" s="71">
        <v>25.4</v>
      </c>
      <c r="G1621" s="71">
        <v>0</v>
      </c>
      <c r="H1621" s="71">
        <v>0</v>
      </c>
      <c r="I1621" s="54">
        <f t="shared" si="49"/>
        <v>2099.9999999999977</v>
      </c>
      <c r="J1621" s="54">
        <v>0</v>
      </c>
      <c r="K1621" s="54">
        <f t="shared" si="48"/>
        <v>0</v>
      </c>
      <c r="L1621" s="54">
        <f t="shared" si="50"/>
        <v>2000</v>
      </c>
    </row>
    <row r="1622" spans="1:12" ht="11.25" customHeight="1">
      <c r="A1622" s="69">
        <v>42431</v>
      </c>
      <c r="B1622" s="70" t="s">
        <v>27</v>
      </c>
      <c r="C1622" s="70">
        <v>1000</v>
      </c>
      <c r="D1622" s="70">
        <v>520</v>
      </c>
      <c r="E1622" s="71">
        <v>33.799999999999997</v>
      </c>
      <c r="F1622" s="71">
        <v>35.799999999999997</v>
      </c>
      <c r="G1622" s="71">
        <v>0</v>
      </c>
      <c r="H1622" s="71">
        <v>0</v>
      </c>
      <c r="I1622" s="54">
        <f t="shared" si="49"/>
        <v>2000</v>
      </c>
      <c r="J1622" s="54">
        <v>0</v>
      </c>
      <c r="K1622" s="54">
        <f t="shared" si="48"/>
        <v>0</v>
      </c>
      <c r="L1622" s="54">
        <f t="shared" si="50"/>
        <v>1800</v>
      </c>
    </row>
    <row r="1623" spans="1:12" ht="11.25" customHeight="1">
      <c r="A1623" s="69">
        <v>42431</v>
      </c>
      <c r="B1623" s="70" t="s">
        <v>13</v>
      </c>
      <c r="C1623" s="70">
        <v>600</v>
      </c>
      <c r="D1623" s="70">
        <v>740</v>
      </c>
      <c r="E1623" s="71">
        <v>31</v>
      </c>
      <c r="F1623" s="71">
        <v>34</v>
      </c>
      <c r="G1623" s="71">
        <v>0</v>
      </c>
      <c r="H1623" s="71">
        <v>0</v>
      </c>
      <c r="I1623" s="54">
        <f t="shared" si="49"/>
        <v>1800</v>
      </c>
      <c r="J1623" s="54">
        <v>0</v>
      </c>
      <c r="K1623" s="54">
        <f t="shared" si="48"/>
        <v>0</v>
      </c>
      <c r="L1623" s="54">
        <f t="shared" si="50"/>
        <v>5760.0000000000018</v>
      </c>
    </row>
    <row r="1624" spans="1:12" ht="11.25" customHeight="1">
      <c r="A1624" s="69">
        <v>42430</v>
      </c>
      <c r="B1624" s="70" t="s">
        <v>125</v>
      </c>
      <c r="C1624" s="70">
        <v>1600</v>
      </c>
      <c r="D1624" s="70">
        <v>310</v>
      </c>
      <c r="E1624" s="71">
        <v>16</v>
      </c>
      <c r="F1624" s="71">
        <v>17.2</v>
      </c>
      <c r="G1624" s="71">
        <v>18.399999999999999</v>
      </c>
      <c r="H1624" s="71">
        <v>19.600000000000001</v>
      </c>
      <c r="I1624" s="54">
        <f t="shared" si="49"/>
        <v>1919.9999999999989</v>
      </c>
      <c r="J1624" s="54">
        <f>(G1624-F1624)*C1624</f>
        <v>1919.9999999999989</v>
      </c>
      <c r="K1624" s="54">
        <f t="shared" si="48"/>
        <v>1920.0000000000045</v>
      </c>
      <c r="L1624" s="54">
        <f t="shared" si="50"/>
        <v>3600</v>
      </c>
    </row>
    <row r="1625" spans="1:12" ht="11.25" customHeight="1">
      <c r="A1625" s="69">
        <v>42430</v>
      </c>
      <c r="B1625" s="70" t="s">
        <v>13</v>
      </c>
      <c r="C1625" s="70">
        <v>600</v>
      </c>
      <c r="D1625" s="70">
        <v>700</v>
      </c>
      <c r="E1625" s="71">
        <v>33</v>
      </c>
      <c r="F1625" s="71">
        <v>36</v>
      </c>
      <c r="G1625" s="71">
        <v>39</v>
      </c>
      <c r="H1625" s="71">
        <v>0</v>
      </c>
      <c r="I1625" s="54">
        <f t="shared" si="49"/>
        <v>1800</v>
      </c>
      <c r="J1625" s="54">
        <f>(G1625-F1625)*C1625</f>
        <v>1800</v>
      </c>
      <c r="K1625" s="54">
        <v>0</v>
      </c>
      <c r="L1625" s="54">
        <f t="shared" si="50"/>
        <v>2100</v>
      </c>
    </row>
    <row r="1626" spans="1:12" ht="11.25" customHeight="1">
      <c r="A1626" s="69">
        <v>42430</v>
      </c>
      <c r="B1626" s="70" t="s">
        <v>464</v>
      </c>
      <c r="C1626" s="70">
        <v>700</v>
      </c>
      <c r="D1626" s="70">
        <v>700</v>
      </c>
      <c r="E1626" s="71">
        <v>37.1</v>
      </c>
      <c r="F1626" s="71">
        <v>40.1</v>
      </c>
      <c r="G1626" s="71">
        <v>0</v>
      </c>
      <c r="H1626" s="71">
        <v>0</v>
      </c>
      <c r="I1626" s="54">
        <f t="shared" si="49"/>
        <v>2100</v>
      </c>
      <c r="J1626" s="54">
        <v>0</v>
      </c>
      <c r="K1626" s="54">
        <v>0</v>
      </c>
      <c r="L1626" s="74">
        <f t="shared" si="50"/>
        <v>-4000</v>
      </c>
    </row>
    <row r="1627" spans="1:12" ht="11.25" customHeight="1">
      <c r="A1627" s="69">
        <v>42430</v>
      </c>
      <c r="B1627" s="70" t="s">
        <v>61</v>
      </c>
      <c r="C1627" s="70">
        <v>2000</v>
      </c>
      <c r="D1627" s="70">
        <v>250</v>
      </c>
      <c r="E1627" s="71">
        <v>13.85</v>
      </c>
      <c r="F1627" s="71">
        <v>11.85</v>
      </c>
      <c r="G1627" s="71">
        <v>0</v>
      </c>
      <c r="H1627" s="71">
        <v>0</v>
      </c>
      <c r="I1627" s="74">
        <f t="shared" si="49"/>
        <v>-4000</v>
      </c>
      <c r="J1627" s="74">
        <v>0</v>
      </c>
      <c r="K1627" s="74">
        <v>0</v>
      </c>
      <c r="L1627" s="54">
        <f t="shared" si="50"/>
        <v>6000</v>
      </c>
    </row>
    <row r="1628" spans="1:12" ht="11.25" customHeight="1">
      <c r="A1628" s="69">
        <v>42429</v>
      </c>
      <c r="B1628" s="70" t="s">
        <v>11</v>
      </c>
      <c r="C1628" s="70">
        <v>8000</v>
      </c>
      <c r="D1628" s="70">
        <v>55</v>
      </c>
      <c r="E1628" s="71">
        <v>5.5</v>
      </c>
      <c r="F1628" s="71">
        <v>5.75</v>
      </c>
      <c r="G1628" s="71">
        <v>6</v>
      </c>
      <c r="H1628" s="71">
        <v>6.25</v>
      </c>
      <c r="I1628" s="54">
        <f t="shared" si="49"/>
        <v>2000</v>
      </c>
      <c r="J1628" s="54">
        <f>(G1628-F1628)*C1628</f>
        <v>2000</v>
      </c>
      <c r="K1628" s="54">
        <f t="shared" ref="K1628:K1638" si="51">(H1628-G1628)*C1628</f>
        <v>2000</v>
      </c>
      <c r="L1628" s="54">
        <f t="shared" si="50"/>
        <v>6000</v>
      </c>
    </row>
    <row r="1629" spans="1:12" ht="11.25" customHeight="1">
      <c r="A1629" s="69">
        <v>42429</v>
      </c>
      <c r="B1629" s="70" t="s">
        <v>11</v>
      </c>
      <c r="C1629" s="70">
        <v>8000</v>
      </c>
      <c r="D1629" s="70">
        <v>55</v>
      </c>
      <c r="E1629" s="71">
        <v>7.2</v>
      </c>
      <c r="F1629" s="71">
        <v>7.45</v>
      </c>
      <c r="G1629" s="71">
        <v>7.7</v>
      </c>
      <c r="H1629" s="71">
        <v>7.95</v>
      </c>
      <c r="I1629" s="54">
        <f t="shared" si="49"/>
        <v>2000</v>
      </c>
      <c r="J1629" s="54">
        <f>(G1629-F1629)*C1629</f>
        <v>2000</v>
      </c>
      <c r="K1629" s="54">
        <f t="shared" si="51"/>
        <v>2000</v>
      </c>
      <c r="L1629" s="54">
        <f t="shared" si="50"/>
        <v>2100</v>
      </c>
    </row>
    <row r="1630" spans="1:12" ht="11.25" customHeight="1">
      <c r="A1630" s="69">
        <v>42429</v>
      </c>
      <c r="B1630" s="70" t="s">
        <v>445</v>
      </c>
      <c r="C1630" s="70">
        <v>700</v>
      </c>
      <c r="D1630" s="70">
        <v>640</v>
      </c>
      <c r="E1630" s="71">
        <v>42.3</v>
      </c>
      <c r="F1630" s="71">
        <v>45.3</v>
      </c>
      <c r="G1630" s="71">
        <v>0</v>
      </c>
      <c r="H1630" s="71">
        <v>0</v>
      </c>
      <c r="I1630" s="54">
        <f t="shared" si="49"/>
        <v>2100</v>
      </c>
      <c r="J1630" s="54">
        <v>0</v>
      </c>
      <c r="K1630" s="54">
        <f t="shared" si="51"/>
        <v>0</v>
      </c>
      <c r="L1630" s="54">
        <f t="shared" si="50"/>
        <v>1800</v>
      </c>
    </row>
    <row r="1631" spans="1:12" ht="11.25" customHeight="1">
      <c r="A1631" s="69">
        <v>42429</v>
      </c>
      <c r="B1631" s="70" t="s">
        <v>108</v>
      </c>
      <c r="C1631" s="70">
        <v>600</v>
      </c>
      <c r="D1631" s="70">
        <v>860</v>
      </c>
      <c r="E1631" s="71">
        <v>35</v>
      </c>
      <c r="F1631" s="71">
        <v>38</v>
      </c>
      <c r="G1631" s="71">
        <v>0</v>
      </c>
      <c r="H1631" s="71">
        <v>0</v>
      </c>
      <c r="I1631" s="54">
        <f t="shared" si="49"/>
        <v>1800</v>
      </c>
      <c r="J1631" s="54">
        <v>0</v>
      </c>
      <c r="K1631" s="54">
        <f t="shared" si="51"/>
        <v>0</v>
      </c>
      <c r="L1631" s="54">
        <f t="shared" si="50"/>
        <v>6000</v>
      </c>
    </row>
    <row r="1632" spans="1:12" ht="11.25" customHeight="1">
      <c r="A1632" s="69">
        <v>42426</v>
      </c>
      <c r="B1632" s="70" t="s">
        <v>73</v>
      </c>
      <c r="C1632" s="70">
        <v>8000</v>
      </c>
      <c r="D1632" s="70">
        <v>55</v>
      </c>
      <c r="E1632" s="71">
        <v>4.5</v>
      </c>
      <c r="F1632" s="71">
        <v>4.75</v>
      </c>
      <c r="G1632" s="71">
        <v>5</v>
      </c>
      <c r="H1632" s="71">
        <v>5.25</v>
      </c>
      <c r="I1632" s="54">
        <f t="shared" si="49"/>
        <v>2000</v>
      </c>
      <c r="J1632" s="54">
        <f>(G1632-F1632)*C1632</f>
        <v>2000</v>
      </c>
      <c r="K1632" s="54">
        <f t="shared" si="51"/>
        <v>2000</v>
      </c>
      <c r="L1632" s="54">
        <f t="shared" si="50"/>
        <v>2200</v>
      </c>
    </row>
    <row r="1633" spans="1:12" ht="11.25" customHeight="1">
      <c r="A1633" s="69">
        <v>42426</v>
      </c>
      <c r="B1633" s="70" t="s">
        <v>465</v>
      </c>
      <c r="C1633" s="70">
        <v>1100</v>
      </c>
      <c r="D1633" s="70">
        <v>400</v>
      </c>
      <c r="E1633" s="71">
        <v>24</v>
      </c>
      <c r="F1633" s="71">
        <v>26</v>
      </c>
      <c r="G1633" s="71">
        <v>0</v>
      </c>
      <c r="H1633" s="71">
        <v>0</v>
      </c>
      <c r="I1633" s="54">
        <f t="shared" si="49"/>
        <v>2200</v>
      </c>
      <c r="J1633" s="54">
        <v>0</v>
      </c>
      <c r="K1633" s="54">
        <f t="shared" si="51"/>
        <v>0</v>
      </c>
      <c r="L1633" s="54">
        <f t="shared" si="50"/>
        <v>1800</v>
      </c>
    </row>
    <row r="1634" spans="1:12" ht="11.25" customHeight="1">
      <c r="A1634" s="69">
        <v>42426</v>
      </c>
      <c r="B1634" s="70" t="s">
        <v>447</v>
      </c>
      <c r="C1634" s="70">
        <v>900</v>
      </c>
      <c r="D1634" s="70">
        <v>520</v>
      </c>
      <c r="E1634" s="71">
        <v>48.45</v>
      </c>
      <c r="F1634" s="71">
        <v>50.45</v>
      </c>
      <c r="G1634" s="71">
        <v>0</v>
      </c>
      <c r="H1634" s="71">
        <v>0</v>
      </c>
      <c r="I1634" s="54">
        <f t="shared" si="49"/>
        <v>1800</v>
      </c>
      <c r="J1634" s="54">
        <v>0</v>
      </c>
      <c r="K1634" s="54">
        <f t="shared" si="51"/>
        <v>0</v>
      </c>
      <c r="L1634" s="74">
        <f t="shared" si="50"/>
        <v>-6000</v>
      </c>
    </row>
    <row r="1635" spans="1:12" ht="11.25" customHeight="1">
      <c r="A1635" s="69">
        <v>42426</v>
      </c>
      <c r="B1635" s="70" t="s">
        <v>63</v>
      </c>
      <c r="C1635" s="70">
        <v>2000</v>
      </c>
      <c r="D1635" s="70">
        <v>250</v>
      </c>
      <c r="E1635" s="71">
        <v>17.5</v>
      </c>
      <c r="F1635" s="71">
        <v>14.5</v>
      </c>
      <c r="G1635" s="71">
        <v>0</v>
      </c>
      <c r="H1635" s="71">
        <v>0</v>
      </c>
      <c r="I1635" s="74">
        <f t="shared" si="49"/>
        <v>-6000</v>
      </c>
      <c r="J1635" s="74">
        <v>0</v>
      </c>
      <c r="K1635" s="74">
        <f t="shared" si="51"/>
        <v>0</v>
      </c>
      <c r="L1635" s="54">
        <f t="shared" si="50"/>
        <v>6300</v>
      </c>
    </row>
    <row r="1636" spans="1:12" ht="11.25" customHeight="1">
      <c r="A1636" s="69">
        <v>42425</v>
      </c>
      <c r="B1636" s="70" t="s">
        <v>466</v>
      </c>
      <c r="C1636" s="70">
        <v>700</v>
      </c>
      <c r="D1636" s="70">
        <v>700</v>
      </c>
      <c r="E1636" s="71">
        <v>17</v>
      </c>
      <c r="F1636" s="71">
        <v>20</v>
      </c>
      <c r="G1636" s="71">
        <v>23</v>
      </c>
      <c r="H1636" s="71">
        <v>26</v>
      </c>
      <c r="I1636" s="54">
        <f t="shared" si="49"/>
        <v>2100</v>
      </c>
      <c r="J1636" s="54">
        <f>(G1636-F1636)*C1636</f>
        <v>2100</v>
      </c>
      <c r="K1636" s="54">
        <f t="shared" si="51"/>
        <v>2100</v>
      </c>
      <c r="L1636" s="54">
        <f t="shared" si="50"/>
        <v>5760</v>
      </c>
    </row>
    <row r="1637" spans="1:12" ht="11.25" customHeight="1">
      <c r="A1637" s="69">
        <v>42425</v>
      </c>
      <c r="B1637" s="70" t="s">
        <v>39</v>
      </c>
      <c r="C1637" s="70">
        <v>1600</v>
      </c>
      <c r="D1637" s="70">
        <v>230</v>
      </c>
      <c r="E1637" s="71">
        <v>7</v>
      </c>
      <c r="F1637" s="71">
        <v>8.1999999999999993</v>
      </c>
      <c r="G1637" s="71">
        <v>9.4</v>
      </c>
      <c r="H1637" s="71">
        <v>10.6</v>
      </c>
      <c r="I1637" s="54">
        <f t="shared" si="49"/>
        <v>1919.9999999999989</v>
      </c>
      <c r="J1637" s="54">
        <f>(G1637-F1637)*C1637</f>
        <v>1920.0000000000018</v>
      </c>
      <c r="K1637" s="54">
        <f t="shared" si="51"/>
        <v>1919.9999999999989</v>
      </c>
      <c r="L1637" s="74">
        <f t="shared" si="50"/>
        <v>-3150</v>
      </c>
    </row>
    <row r="1638" spans="1:12" ht="11.25" customHeight="1">
      <c r="A1638" s="69">
        <v>42425</v>
      </c>
      <c r="B1638" s="70" t="s">
        <v>72</v>
      </c>
      <c r="C1638" s="70">
        <v>1000</v>
      </c>
      <c r="D1638" s="70">
        <v>420</v>
      </c>
      <c r="E1638" s="71">
        <v>3.15</v>
      </c>
      <c r="F1638" s="71">
        <v>0</v>
      </c>
      <c r="G1638" s="71">
        <v>0</v>
      </c>
      <c r="H1638" s="71">
        <v>0</v>
      </c>
      <c r="I1638" s="74">
        <f t="shared" si="49"/>
        <v>-3150</v>
      </c>
      <c r="J1638" s="74">
        <f>(G1638-F1638)*C1638</f>
        <v>0</v>
      </c>
      <c r="K1638" s="74">
        <f t="shared" si="51"/>
        <v>0</v>
      </c>
      <c r="L1638" s="54">
        <f t="shared" si="50"/>
        <v>4000</v>
      </c>
    </row>
    <row r="1639" spans="1:12" ht="11.25" customHeight="1">
      <c r="A1639" s="69">
        <v>42424</v>
      </c>
      <c r="B1639" s="70" t="s">
        <v>11</v>
      </c>
      <c r="C1639" s="70">
        <v>8000</v>
      </c>
      <c r="D1639" s="70">
        <v>55</v>
      </c>
      <c r="E1639" s="71">
        <v>2.4</v>
      </c>
      <c r="F1639" s="71">
        <v>2.65</v>
      </c>
      <c r="G1639" s="71">
        <v>2.9</v>
      </c>
      <c r="H1639" s="71">
        <v>0</v>
      </c>
      <c r="I1639" s="54">
        <f t="shared" si="49"/>
        <v>2000</v>
      </c>
      <c r="J1639" s="54">
        <f>(G1639-F1639)*C1639</f>
        <v>2000</v>
      </c>
      <c r="K1639" s="54">
        <v>0</v>
      </c>
      <c r="L1639" s="54">
        <f t="shared" si="50"/>
        <v>2000</v>
      </c>
    </row>
    <row r="1640" spans="1:12" ht="11.25" customHeight="1">
      <c r="A1640" s="69">
        <v>42424</v>
      </c>
      <c r="B1640" s="70" t="s">
        <v>135</v>
      </c>
      <c r="C1640" s="70">
        <v>1000</v>
      </c>
      <c r="D1640" s="70">
        <v>380</v>
      </c>
      <c r="E1640" s="71">
        <v>8</v>
      </c>
      <c r="F1640" s="71">
        <v>10</v>
      </c>
      <c r="G1640" s="71">
        <v>0</v>
      </c>
      <c r="H1640" s="71">
        <v>0</v>
      </c>
      <c r="I1640" s="54">
        <f t="shared" si="49"/>
        <v>2000</v>
      </c>
      <c r="J1640" s="54">
        <v>0</v>
      </c>
      <c r="K1640" s="54">
        <v>0</v>
      </c>
      <c r="L1640" s="54">
        <f t="shared" si="50"/>
        <v>0</v>
      </c>
    </row>
    <row r="1641" spans="1:12" ht="11.25" customHeight="1">
      <c r="A1641" s="69">
        <v>42424</v>
      </c>
      <c r="B1641" s="70" t="s">
        <v>108</v>
      </c>
      <c r="C1641" s="70">
        <v>600</v>
      </c>
      <c r="D1641" s="70">
        <v>860</v>
      </c>
      <c r="E1641" s="71">
        <v>13</v>
      </c>
      <c r="F1641" s="71">
        <v>13</v>
      </c>
      <c r="G1641" s="71">
        <v>0</v>
      </c>
      <c r="H1641" s="71">
        <v>0</v>
      </c>
      <c r="I1641" s="54">
        <f t="shared" si="49"/>
        <v>0</v>
      </c>
      <c r="J1641" s="54">
        <v>0</v>
      </c>
      <c r="K1641" s="54">
        <v>0</v>
      </c>
      <c r="L1641" s="54">
        <f t="shared" si="50"/>
        <v>6000.0000000000009</v>
      </c>
    </row>
    <row r="1642" spans="1:12" ht="11.25" customHeight="1">
      <c r="A1642" s="69">
        <v>42423</v>
      </c>
      <c r="B1642" s="70" t="s">
        <v>26</v>
      </c>
      <c r="C1642" s="70">
        <v>5000</v>
      </c>
      <c r="D1642" s="70">
        <v>90</v>
      </c>
      <c r="E1642" s="71">
        <v>4</v>
      </c>
      <c r="F1642" s="71">
        <v>4.4000000000000004</v>
      </c>
      <c r="G1642" s="71">
        <v>4.8</v>
      </c>
      <c r="H1642" s="71">
        <v>5.2</v>
      </c>
      <c r="I1642" s="54">
        <f t="shared" si="49"/>
        <v>2000.0000000000018</v>
      </c>
      <c r="J1642" s="54">
        <f>(G1642-F1642)*C1642</f>
        <v>1999.9999999999973</v>
      </c>
      <c r="K1642" s="54">
        <f>(H1642-G1642)*C1642</f>
        <v>2000.0000000000018</v>
      </c>
      <c r="L1642" s="66">
        <f t="shared" si="50"/>
        <v>-4000.0000000000014</v>
      </c>
    </row>
    <row r="1643" spans="1:12" ht="11.25" customHeight="1">
      <c r="A1643" s="69">
        <v>42423</v>
      </c>
      <c r="B1643" s="70" t="s">
        <v>45</v>
      </c>
      <c r="C1643" s="70">
        <v>5000</v>
      </c>
      <c r="D1643" s="70">
        <v>70</v>
      </c>
      <c r="E1643" s="71">
        <v>2.2000000000000002</v>
      </c>
      <c r="F1643" s="71">
        <v>1.4</v>
      </c>
      <c r="G1643" s="53">
        <v>0</v>
      </c>
      <c r="H1643" s="53">
        <v>0</v>
      </c>
      <c r="I1643" s="66">
        <f t="shared" si="49"/>
        <v>-4000.0000000000014</v>
      </c>
      <c r="J1643" s="66">
        <v>0</v>
      </c>
      <c r="K1643" s="66">
        <f>(H1643-G1643)*C1643</f>
        <v>0</v>
      </c>
      <c r="L1643" s="66">
        <f t="shared" si="50"/>
        <v>-4000</v>
      </c>
    </row>
    <row r="1644" spans="1:12" ht="11.25" customHeight="1">
      <c r="A1644" s="69">
        <v>42423</v>
      </c>
      <c r="B1644" s="70" t="s">
        <v>446</v>
      </c>
      <c r="C1644" s="70">
        <v>8000</v>
      </c>
      <c r="D1644" s="70">
        <v>75</v>
      </c>
      <c r="E1644" s="71">
        <v>2.4</v>
      </c>
      <c r="F1644" s="71">
        <v>1.9</v>
      </c>
      <c r="G1644" s="53">
        <v>0</v>
      </c>
      <c r="H1644" s="53">
        <v>0</v>
      </c>
      <c r="I1644" s="66">
        <f t="shared" si="49"/>
        <v>-4000</v>
      </c>
      <c r="J1644" s="66">
        <v>0</v>
      </c>
      <c r="K1644" s="66">
        <f>(H1644-G1644)*C1644</f>
        <v>0</v>
      </c>
      <c r="L1644" s="54">
        <f t="shared" si="50"/>
        <v>6000.0000000000018</v>
      </c>
    </row>
    <row r="1645" spans="1:12" ht="11.25" customHeight="1">
      <c r="A1645" s="69">
        <v>42423</v>
      </c>
      <c r="B1645" s="70" t="s">
        <v>23</v>
      </c>
      <c r="C1645" s="70">
        <v>4000</v>
      </c>
      <c r="D1645" s="70">
        <v>75</v>
      </c>
      <c r="E1645" s="71">
        <v>2.9</v>
      </c>
      <c r="F1645" s="71">
        <v>3.4</v>
      </c>
      <c r="G1645" s="71">
        <v>3.9</v>
      </c>
      <c r="H1645" s="71">
        <v>4.4000000000000004</v>
      </c>
      <c r="I1645" s="54">
        <f t="shared" ref="I1645:I1676" si="52">+(F1645-E1645)*C1645</f>
        <v>2000</v>
      </c>
      <c r="J1645" s="54">
        <f>(G1645-F1645)*C1645</f>
        <v>2000</v>
      </c>
      <c r="K1645" s="54">
        <f>(H1645-G1645)*C1645</f>
        <v>2000.0000000000018</v>
      </c>
      <c r="L1645" s="54">
        <f t="shared" si="50"/>
        <v>6299.9999999999982</v>
      </c>
    </row>
    <row r="1646" spans="1:12" ht="11.25" customHeight="1">
      <c r="A1646" s="69">
        <v>42422</v>
      </c>
      <c r="B1646" s="70" t="s">
        <v>462</v>
      </c>
      <c r="C1646" s="70">
        <v>3000</v>
      </c>
      <c r="D1646" s="70">
        <v>130</v>
      </c>
      <c r="E1646" s="71">
        <v>5.2</v>
      </c>
      <c r="F1646" s="71">
        <v>5.9</v>
      </c>
      <c r="G1646" s="54">
        <v>6.6</v>
      </c>
      <c r="H1646" s="54">
        <v>7.3</v>
      </c>
      <c r="I1646" s="54">
        <f t="shared" si="52"/>
        <v>2100.0000000000005</v>
      </c>
      <c r="J1646" s="54">
        <f>(G1646-F1646)*C1646</f>
        <v>2099.9999999999977</v>
      </c>
      <c r="K1646" s="54">
        <f>(H1646-G1646)*C1646</f>
        <v>2100.0000000000005</v>
      </c>
      <c r="L1646" s="54">
        <f t="shared" si="50"/>
        <v>2000</v>
      </c>
    </row>
    <row r="1647" spans="1:12" ht="11.25" customHeight="1">
      <c r="A1647" s="69">
        <v>42422</v>
      </c>
      <c r="B1647" s="70" t="s">
        <v>11</v>
      </c>
      <c r="C1647" s="70">
        <v>4000</v>
      </c>
      <c r="D1647" s="70">
        <v>55</v>
      </c>
      <c r="E1647" s="71">
        <v>2</v>
      </c>
      <c r="F1647" s="71">
        <v>2.25</v>
      </c>
      <c r="G1647" s="71">
        <v>2.5</v>
      </c>
      <c r="H1647" s="54">
        <v>0</v>
      </c>
      <c r="I1647" s="54">
        <f t="shared" si="52"/>
        <v>1000</v>
      </c>
      <c r="J1647" s="54">
        <f>(G1647-F1647)*C1647</f>
        <v>1000</v>
      </c>
      <c r="K1647" s="54">
        <v>0</v>
      </c>
      <c r="L1647" s="54">
        <f t="shared" si="50"/>
        <v>4000</v>
      </c>
    </row>
    <row r="1648" spans="1:12" ht="11.25" customHeight="1">
      <c r="A1648" s="69">
        <v>42422</v>
      </c>
      <c r="B1648" s="70" t="s">
        <v>308</v>
      </c>
      <c r="C1648" s="70">
        <v>2000</v>
      </c>
      <c r="D1648" s="70">
        <v>210</v>
      </c>
      <c r="E1648" s="71">
        <v>6</v>
      </c>
      <c r="F1648" s="71">
        <v>7</v>
      </c>
      <c r="G1648" s="71">
        <v>8</v>
      </c>
      <c r="H1648" s="54">
        <v>0</v>
      </c>
      <c r="I1648" s="54">
        <f t="shared" si="52"/>
        <v>2000</v>
      </c>
      <c r="J1648" s="54">
        <f>(G1648-F1648)*C1648</f>
        <v>2000</v>
      </c>
      <c r="K1648" s="54">
        <v>0</v>
      </c>
      <c r="L1648" s="54">
        <f t="shared" si="50"/>
        <v>2100.0000000000032</v>
      </c>
    </row>
    <row r="1649" spans="1:12" ht="11.25" customHeight="1">
      <c r="A1649" s="69">
        <v>42419</v>
      </c>
      <c r="B1649" s="70" t="s">
        <v>35</v>
      </c>
      <c r="C1649" s="70">
        <v>6000</v>
      </c>
      <c r="D1649" s="70">
        <v>60</v>
      </c>
      <c r="E1649" s="71">
        <v>4.05</v>
      </c>
      <c r="F1649" s="71">
        <v>4.4000000000000004</v>
      </c>
      <c r="G1649" s="54">
        <v>0</v>
      </c>
      <c r="H1649" s="54">
        <v>0</v>
      </c>
      <c r="I1649" s="54">
        <f t="shared" si="52"/>
        <v>2100.0000000000032</v>
      </c>
      <c r="J1649" s="54">
        <v>0</v>
      </c>
      <c r="K1649" s="54">
        <v>0</v>
      </c>
      <c r="L1649" s="54">
        <f t="shared" si="50"/>
        <v>2000</v>
      </c>
    </row>
    <row r="1650" spans="1:12" ht="11.25" customHeight="1">
      <c r="A1650" s="69">
        <v>42419</v>
      </c>
      <c r="B1650" s="70" t="s">
        <v>69</v>
      </c>
      <c r="C1650" s="70">
        <v>2000</v>
      </c>
      <c r="D1650" s="70">
        <v>160</v>
      </c>
      <c r="E1650" s="71">
        <v>5.9</v>
      </c>
      <c r="F1650" s="71">
        <v>6.9</v>
      </c>
      <c r="G1650" s="54">
        <v>0</v>
      </c>
      <c r="H1650" s="54">
        <v>0</v>
      </c>
      <c r="I1650" s="54">
        <f t="shared" si="52"/>
        <v>2000</v>
      </c>
      <c r="J1650" s="54">
        <v>0</v>
      </c>
      <c r="K1650" s="54">
        <v>0</v>
      </c>
      <c r="L1650" s="54">
        <f t="shared" si="50"/>
        <v>2000</v>
      </c>
    </row>
    <row r="1651" spans="1:12" ht="11.25" customHeight="1">
      <c r="A1651" s="69">
        <v>42419</v>
      </c>
      <c r="B1651" s="70" t="s">
        <v>11</v>
      </c>
      <c r="C1651" s="70">
        <v>8000</v>
      </c>
      <c r="D1651" s="70">
        <v>50</v>
      </c>
      <c r="E1651" s="71">
        <v>4.7</v>
      </c>
      <c r="F1651" s="71">
        <v>4.95</v>
      </c>
      <c r="G1651" s="54">
        <v>0</v>
      </c>
      <c r="H1651" s="54">
        <v>0</v>
      </c>
      <c r="I1651" s="54">
        <f t="shared" si="52"/>
        <v>2000</v>
      </c>
      <c r="J1651" s="54">
        <v>0</v>
      </c>
      <c r="K1651" s="54">
        <v>0</v>
      </c>
      <c r="L1651" s="54">
        <f t="shared" si="50"/>
        <v>3999.9999999999991</v>
      </c>
    </row>
    <row r="1652" spans="1:12" ht="11.25" customHeight="1">
      <c r="A1652" s="69">
        <v>42418</v>
      </c>
      <c r="B1652" s="70" t="s">
        <v>45</v>
      </c>
      <c r="C1652" s="70">
        <v>5000</v>
      </c>
      <c r="D1652" s="70">
        <v>65</v>
      </c>
      <c r="E1652" s="71">
        <v>4.9000000000000004</v>
      </c>
      <c r="F1652" s="71">
        <v>5.3</v>
      </c>
      <c r="G1652" s="54">
        <v>5.7</v>
      </c>
      <c r="H1652" s="54">
        <v>0</v>
      </c>
      <c r="I1652" s="54">
        <f t="shared" si="52"/>
        <v>1999.9999999999973</v>
      </c>
      <c r="J1652" s="54">
        <f>(G1652-F1652)*C1652</f>
        <v>2000.0000000000018</v>
      </c>
      <c r="K1652" s="54">
        <v>0</v>
      </c>
      <c r="L1652" s="54">
        <f t="shared" si="50"/>
        <v>2000</v>
      </c>
    </row>
    <row r="1653" spans="1:12" ht="11.25" customHeight="1">
      <c r="A1653" s="69">
        <v>42418</v>
      </c>
      <c r="B1653" s="70" t="s">
        <v>277</v>
      </c>
      <c r="C1653" s="70">
        <v>2000</v>
      </c>
      <c r="D1653" s="70">
        <v>150</v>
      </c>
      <c r="E1653" s="71">
        <v>7.5</v>
      </c>
      <c r="F1653" s="71">
        <v>8.5</v>
      </c>
      <c r="G1653" s="54">
        <v>0</v>
      </c>
      <c r="H1653" s="54">
        <v>0</v>
      </c>
      <c r="I1653" s="54">
        <f t="shared" si="52"/>
        <v>2000</v>
      </c>
      <c r="J1653" s="54">
        <v>0</v>
      </c>
      <c r="K1653" s="54">
        <v>0</v>
      </c>
      <c r="L1653" s="66">
        <f t="shared" si="50"/>
        <v>-6300</v>
      </c>
    </row>
    <row r="1654" spans="1:12" ht="11.25" customHeight="1">
      <c r="A1654" s="69">
        <v>42418</v>
      </c>
      <c r="B1654" s="70" t="s">
        <v>140</v>
      </c>
      <c r="C1654" s="70">
        <v>3000</v>
      </c>
      <c r="D1654" s="70">
        <v>130</v>
      </c>
      <c r="E1654" s="71">
        <v>6</v>
      </c>
      <c r="F1654" s="71">
        <v>3.9</v>
      </c>
      <c r="G1654" s="53">
        <v>0</v>
      </c>
      <c r="H1654" s="53">
        <v>0</v>
      </c>
      <c r="I1654" s="66">
        <f t="shared" si="52"/>
        <v>-6300</v>
      </c>
      <c r="J1654" s="66">
        <v>0</v>
      </c>
      <c r="K1654" s="66">
        <f>(H1654-G1654)*C1654</f>
        <v>0</v>
      </c>
      <c r="L1654" s="54">
        <f t="shared" si="50"/>
        <v>6000</v>
      </c>
    </row>
    <row r="1655" spans="1:12" ht="11.25" customHeight="1">
      <c r="A1655" s="69">
        <v>42417</v>
      </c>
      <c r="B1655" s="70" t="s">
        <v>441</v>
      </c>
      <c r="C1655" s="70">
        <v>1600</v>
      </c>
      <c r="D1655" s="70">
        <v>200</v>
      </c>
      <c r="E1655" s="71">
        <v>11</v>
      </c>
      <c r="F1655" s="71">
        <v>12.25</v>
      </c>
      <c r="G1655" s="54">
        <v>13.5</v>
      </c>
      <c r="H1655" s="54">
        <v>14.75</v>
      </c>
      <c r="I1655" s="54">
        <f t="shared" si="52"/>
        <v>2000</v>
      </c>
      <c r="J1655" s="54">
        <f>(G1655-F1655)*C1655</f>
        <v>2000</v>
      </c>
      <c r="K1655" s="54">
        <f>(H1655-G1655)*C1655</f>
        <v>2000</v>
      </c>
      <c r="L1655" s="54">
        <f t="shared" si="50"/>
        <v>2024.9999999999995</v>
      </c>
    </row>
    <row r="1656" spans="1:12" ht="11.25" customHeight="1">
      <c r="A1656" s="69">
        <v>42417</v>
      </c>
      <c r="B1656" s="70" t="s">
        <v>177</v>
      </c>
      <c r="C1656" s="70">
        <v>1500</v>
      </c>
      <c r="D1656" s="70">
        <v>330</v>
      </c>
      <c r="E1656" s="71">
        <v>10.5</v>
      </c>
      <c r="F1656" s="71">
        <v>11.85</v>
      </c>
      <c r="G1656" s="54">
        <v>0</v>
      </c>
      <c r="H1656" s="54">
        <v>0</v>
      </c>
      <c r="I1656" s="54">
        <f t="shared" si="52"/>
        <v>2024.9999999999995</v>
      </c>
      <c r="J1656" s="54">
        <v>0</v>
      </c>
      <c r="K1656" s="54">
        <v>0</v>
      </c>
      <c r="L1656" s="54">
        <f t="shared" si="50"/>
        <v>1800.0000000000007</v>
      </c>
    </row>
    <row r="1657" spans="1:12" ht="11.25" customHeight="1">
      <c r="A1657" s="69">
        <v>42417</v>
      </c>
      <c r="B1657" s="70" t="s">
        <v>27</v>
      </c>
      <c r="C1657" s="70">
        <v>1000</v>
      </c>
      <c r="D1657" s="70">
        <v>500</v>
      </c>
      <c r="E1657" s="71">
        <v>21.2</v>
      </c>
      <c r="F1657" s="71">
        <v>23</v>
      </c>
      <c r="G1657" s="54">
        <v>0</v>
      </c>
      <c r="H1657" s="54">
        <v>0</v>
      </c>
      <c r="I1657" s="54">
        <f t="shared" si="52"/>
        <v>1800.0000000000007</v>
      </c>
      <c r="J1657" s="54">
        <v>0</v>
      </c>
      <c r="K1657" s="54">
        <v>0</v>
      </c>
      <c r="L1657" s="54">
        <f t="shared" si="50"/>
        <v>4000</v>
      </c>
    </row>
    <row r="1658" spans="1:12" ht="11.25" customHeight="1">
      <c r="A1658" s="69">
        <v>42416</v>
      </c>
      <c r="B1658" s="70" t="s">
        <v>441</v>
      </c>
      <c r="C1658" s="70">
        <v>1600</v>
      </c>
      <c r="D1658" s="70">
        <v>195</v>
      </c>
      <c r="E1658" s="71">
        <v>9.8000000000000007</v>
      </c>
      <c r="F1658" s="71">
        <v>11.05</v>
      </c>
      <c r="G1658" s="54">
        <v>12.3</v>
      </c>
      <c r="H1658" s="54">
        <v>0</v>
      </c>
      <c r="I1658" s="54">
        <f t="shared" si="52"/>
        <v>2000</v>
      </c>
      <c r="J1658" s="54">
        <f>(G1658-F1658)*C1658</f>
        <v>2000</v>
      </c>
      <c r="K1658" s="54">
        <v>0</v>
      </c>
      <c r="L1658" s="54">
        <f t="shared" si="50"/>
        <v>4000</v>
      </c>
    </row>
    <row r="1659" spans="1:12" ht="11.25" customHeight="1">
      <c r="A1659" s="69">
        <v>42416</v>
      </c>
      <c r="B1659" s="70" t="s">
        <v>159</v>
      </c>
      <c r="C1659" s="70">
        <v>4000</v>
      </c>
      <c r="D1659" s="70">
        <v>125</v>
      </c>
      <c r="E1659" s="71">
        <v>5.5</v>
      </c>
      <c r="F1659" s="71">
        <v>6</v>
      </c>
      <c r="G1659" s="71">
        <v>6.5</v>
      </c>
      <c r="H1659" s="54">
        <v>0</v>
      </c>
      <c r="I1659" s="54">
        <f t="shared" si="52"/>
        <v>2000</v>
      </c>
      <c r="J1659" s="54">
        <f>(G1659-F1659)*C1659</f>
        <v>2000</v>
      </c>
      <c r="K1659" s="54">
        <v>0</v>
      </c>
      <c r="L1659" s="54">
        <f t="shared" si="50"/>
        <v>6000</v>
      </c>
    </row>
    <row r="1660" spans="1:12" ht="11.25" customHeight="1">
      <c r="A1660" s="69">
        <v>42415</v>
      </c>
      <c r="B1660" s="70" t="s">
        <v>61</v>
      </c>
      <c r="C1660" s="70">
        <v>2000</v>
      </c>
      <c r="D1660" s="70">
        <v>240</v>
      </c>
      <c r="E1660" s="71">
        <v>10.3</v>
      </c>
      <c r="F1660" s="71">
        <v>11.3</v>
      </c>
      <c r="G1660" s="71">
        <v>12.3</v>
      </c>
      <c r="H1660" s="71">
        <v>13.3</v>
      </c>
      <c r="I1660" s="54">
        <f t="shared" si="52"/>
        <v>2000</v>
      </c>
      <c r="J1660" s="54">
        <f>(G1660-F1660)*C1660</f>
        <v>2000</v>
      </c>
      <c r="K1660" s="54">
        <f>(H1660-G1660)*C1660</f>
        <v>2000</v>
      </c>
      <c r="L1660" s="54">
        <f t="shared" si="50"/>
        <v>6000</v>
      </c>
    </row>
    <row r="1661" spans="1:12" ht="11.25" customHeight="1">
      <c r="A1661" s="69">
        <v>42415</v>
      </c>
      <c r="B1661" s="70" t="s">
        <v>446</v>
      </c>
      <c r="C1661" s="70">
        <v>4000</v>
      </c>
      <c r="D1661" s="70">
        <v>70</v>
      </c>
      <c r="E1661" s="71">
        <v>4.5</v>
      </c>
      <c r="F1661" s="71">
        <v>5</v>
      </c>
      <c r="G1661" s="71">
        <v>5.5</v>
      </c>
      <c r="H1661" s="71">
        <v>6</v>
      </c>
      <c r="I1661" s="54">
        <f t="shared" si="52"/>
        <v>2000</v>
      </c>
      <c r="J1661" s="54">
        <f>(G1661-F1661)*C1661</f>
        <v>2000</v>
      </c>
      <c r="K1661" s="54">
        <f>(H1661-G1661)*C1661</f>
        <v>2000</v>
      </c>
      <c r="L1661" s="54">
        <f t="shared" si="50"/>
        <v>2000.0000000000018</v>
      </c>
    </row>
    <row r="1662" spans="1:12" ht="11.25" customHeight="1">
      <c r="A1662" s="69">
        <v>42415</v>
      </c>
      <c r="B1662" s="70" t="s">
        <v>162</v>
      </c>
      <c r="C1662" s="70">
        <v>5000</v>
      </c>
      <c r="D1662" s="70">
        <v>80</v>
      </c>
      <c r="E1662" s="71">
        <v>6</v>
      </c>
      <c r="F1662" s="71">
        <v>6.4</v>
      </c>
      <c r="G1662" s="54">
        <v>0</v>
      </c>
      <c r="H1662" s="54">
        <v>0</v>
      </c>
      <c r="I1662" s="54">
        <f t="shared" si="52"/>
        <v>2000.0000000000018</v>
      </c>
      <c r="J1662" s="54">
        <v>0</v>
      </c>
      <c r="K1662" s="54">
        <v>0</v>
      </c>
      <c r="L1662" s="66">
        <f t="shared" si="50"/>
        <v>-6000</v>
      </c>
    </row>
    <row r="1663" spans="1:12" ht="11.25" customHeight="1">
      <c r="A1663" s="69">
        <v>42415</v>
      </c>
      <c r="B1663" s="70" t="s">
        <v>11</v>
      </c>
      <c r="C1663" s="70">
        <v>8000</v>
      </c>
      <c r="D1663" s="70">
        <v>50</v>
      </c>
      <c r="E1663" s="71">
        <v>4</v>
      </c>
      <c r="F1663" s="71">
        <v>3.25</v>
      </c>
      <c r="G1663" s="53">
        <v>0</v>
      </c>
      <c r="H1663" s="53">
        <v>0</v>
      </c>
      <c r="I1663" s="66">
        <f t="shared" si="52"/>
        <v>-6000</v>
      </c>
      <c r="J1663" s="66">
        <v>0</v>
      </c>
      <c r="K1663" s="66">
        <f>(H1663-G1663)*C1663</f>
        <v>0</v>
      </c>
      <c r="L1663" s="54">
        <f t="shared" si="50"/>
        <v>4000</v>
      </c>
    </row>
    <row r="1664" spans="1:12" ht="11.25" customHeight="1">
      <c r="A1664" s="69">
        <v>42412</v>
      </c>
      <c r="B1664" s="70" t="s">
        <v>135</v>
      </c>
      <c r="C1664" s="70">
        <v>1000</v>
      </c>
      <c r="D1664" s="70">
        <v>390</v>
      </c>
      <c r="E1664" s="71">
        <v>11.5</v>
      </c>
      <c r="F1664" s="71">
        <v>13.5</v>
      </c>
      <c r="G1664" s="54">
        <v>15.5</v>
      </c>
      <c r="H1664" s="54">
        <v>0</v>
      </c>
      <c r="I1664" s="54">
        <f t="shared" si="52"/>
        <v>2000</v>
      </c>
      <c r="J1664" s="54">
        <f>(G1664-F1664)*C1664</f>
        <v>2000</v>
      </c>
      <c r="K1664" s="54">
        <v>0</v>
      </c>
      <c r="L1664" s="54">
        <f t="shared" si="50"/>
        <v>2000</v>
      </c>
    </row>
    <row r="1665" spans="1:12" ht="11.25" customHeight="1">
      <c r="A1665" s="69">
        <v>42412</v>
      </c>
      <c r="B1665" s="70" t="s">
        <v>46</v>
      </c>
      <c r="C1665" s="70">
        <v>2000</v>
      </c>
      <c r="D1665" s="70">
        <v>110</v>
      </c>
      <c r="E1665" s="71">
        <v>9.3000000000000007</v>
      </c>
      <c r="F1665" s="71">
        <v>10.3</v>
      </c>
      <c r="G1665" s="54">
        <v>0</v>
      </c>
      <c r="H1665" s="54">
        <v>0</v>
      </c>
      <c r="I1665" s="54">
        <f t="shared" si="52"/>
        <v>2000</v>
      </c>
      <c r="J1665" s="54">
        <v>0</v>
      </c>
      <c r="K1665" s="54">
        <v>0</v>
      </c>
      <c r="L1665" s="54">
        <f t="shared" si="50"/>
        <v>6299.9999999999982</v>
      </c>
    </row>
    <row r="1666" spans="1:12" ht="11.25" customHeight="1">
      <c r="A1666" s="69">
        <v>42412</v>
      </c>
      <c r="B1666" s="70" t="s">
        <v>443</v>
      </c>
      <c r="C1666" s="70">
        <v>7000</v>
      </c>
      <c r="D1666" s="70">
        <v>85</v>
      </c>
      <c r="E1666" s="71">
        <v>2.6</v>
      </c>
      <c r="F1666" s="71">
        <v>2.9</v>
      </c>
      <c r="G1666" s="54">
        <v>3.2</v>
      </c>
      <c r="H1666" s="54">
        <v>3.5</v>
      </c>
      <c r="I1666" s="54">
        <f t="shared" si="52"/>
        <v>2099.9999999999986</v>
      </c>
      <c r="J1666" s="54">
        <f>(G1666-F1666)*C1666</f>
        <v>2100.0000000000018</v>
      </c>
      <c r="K1666" s="54">
        <f>(H1666-G1666)*C1666</f>
        <v>2099.9999999999986</v>
      </c>
      <c r="L1666" s="54">
        <f t="shared" si="50"/>
        <v>6000</v>
      </c>
    </row>
    <row r="1667" spans="1:12" ht="11.25" customHeight="1">
      <c r="A1667" s="69">
        <v>42411</v>
      </c>
      <c r="B1667" s="70" t="s">
        <v>467</v>
      </c>
      <c r="C1667" s="70">
        <v>4000</v>
      </c>
      <c r="D1667" s="70">
        <v>115</v>
      </c>
      <c r="E1667" s="71">
        <v>5.3</v>
      </c>
      <c r="F1667" s="71">
        <v>5.8</v>
      </c>
      <c r="G1667" s="71">
        <v>6.3</v>
      </c>
      <c r="H1667" s="71">
        <v>6.8</v>
      </c>
      <c r="I1667" s="54">
        <f t="shared" si="52"/>
        <v>2000</v>
      </c>
      <c r="J1667" s="54">
        <f>(G1667-F1667)*C1667</f>
        <v>2000</v>
      </c>
      <c r="K1667" s="54">
        <f>(H1667-G1667)*C1667</f>
        <v>2000</v>
      </c>
      <c r="L1667" s="54">
        <f t="shared" si="50"/>
        <v>6000</v>
      </c>
    </row>
    <row r="1668" spans="1:12" ht="11.25" customHeight="1">
      <c r="A1668" s="69">
        <v>42411</v>
      </c>
      <c r="B1668" s="70" t="s">
        <v>260</v>
      </c>
      <c r="C1668" s="70">
        <v>2000</v>
      </c>
      <c r="D1668" s="70">
        <v>210</v>
      </c>
      <c r="E1668" s="71">
        <v>8.1999999999999993</v>
      </c>
      <c r="F1668" s="71">
        <v>9.1999999999999993</v>
      </c>
      <c r="G1668" s="71">
        <v>10.199999999999999</v>
      </c>
      <c r="H1668" s="71">
        <v>11.2</v>
      </c>
      <c r="I1668" s="54">
        <f t="shared" si="52"/>
        <v>2000</v>
      </c>
      <c r="J1668" s="54">
        <f>(G1668-F1668)*C1668</f>
        <v>2000</v>
      </c>
      <c r="K1668" s="54">
        <f>(H1668-G1668)*C1668</f>
        <v>2000</v>
      </c>
      <c r="L1668" s="54">
        <f t="shared" si="50"/>
        <v>6000</v>
      </c>
    </row>
    <row r="1669" spans="1:12" ht="11.25" customHeight="1">
      <c r="A1669" s="69">
        <v>42411</v>
      </c>
      <c r="B1669" s="70" t="s">
        <v>47</v>
      </c>
      <c r="C1669" s="70">
        <v>4000</v>
      </c>
      <c r="D1669" s="70">
        <v>65</v>
      </c>
      <c r="E1669" s="71">
        <v>3.3</v>
      </c>
      <c r="F1669" s="71">
        <v>3.8</v>
      </c>
      <c r="G1669" s="71">
        <v>4.3</v>
      </c>
      <c r="H1669" s="71">
        <v>4.8</v>
      </c>
      <c r="I1669" s="54">
        <f t="shared" si="52"/>
        <v>2000</v>
      </c>
      <c r="J1669" s="54">
        <f>(G1669-F1669)*C1669</f>
        <v>2000</v>
      </c>
      <c r="K1669" s="54">
        <f>(H1669-G1669)*C1669</f>
        <v>2000</v>
      </c>
      <c r="L1669" s="54">
        <f t="shared" si="50"/>
        <v>2100.0000000000005</v>
      </c>
    </row>
    <row r="1670" spans="1:12" ht="11.25" customHeight="1">
      <c r="A1670" s="69">
        <v>42411</v>
      </c>
      <c r="B1670" s="70" t="s">
        <v>130</v>
      </c>
      <c r="C1670" s="70">
        <v>3000</v>
      </c>
      <c r="D1670" s="70">
        <v>100</v>
      </c>
      <c r="E1670" s="71">
        <v>4.5999999999999996</v>
      </c>
      <c r="F1670" s="71">
        <v>5.3</v>
      </c>
      <c r="G1670" s="54">
        <v>0</v>
      </c>
      <c r="H1670" s="54">
        <v>0</v>
      </c>
      <c r="I1670" s="54">
        <f t="shared" si="52"/>
        <v>2100.0000000000005</v>
      </c>
      <c r="J1670" s="54">
        <v>0</v>
      </c>
      <c r="K1670" s="54">
        <v>0</v>
      </c>
      <c r="L1670" s="54">
        <f t="shared" si="50"/>
        <v>6299.9999999999982</v>
      </c>
    </row>
    <row r="1671" spans="1:12" ht="11.25" customHeight="1">
      <c r="A1671" s="69">
        <v>42410</v>
      </c>
      <c r="B1671" s="70" t="s">
        <v>468</v>
      </c>
      <c r="C1671" s="70">
        <v>3000</v>
      </c>
      <c r="D1671" s="70">
        <v>140</v>
      </c>
      <c r="E1671" s="71">
        <v>6</v>
      </c>
      <c r="F1671" s="71">
        <v>6.7</v>
      </c>
      <c r="G1671" s="54">
        <v>7.4</v>
      </c>
      <c r="H1671" s="54">
        <v>8.1</v>
      </c>
      <c r="I1671" s="54">
        <f t="shared" si="52"/>
        <v>2100.0000000000005</v>
      </c>
      <c r="J1671" s="54">
        <f>(G1671-F1671)*C1671</f>
        <v>2100.0000000000005</v>
      </c>
      <c r="K1671" s="54">
        <f>(H1671-G1671)*C1671</f>
        <v>2099.9999999999977</v>
      </c>
      <c r="L1671" s="54">
        <f t="shared" si="50"/>
        <v>6300.0000000000018</v>
      </c>
    </row>
    <row r="1672" spans="1:12" ht="11.25" customHeight="1">
      <c r="A1672" s="69">
        <v>42410</v>
      </c>
      <c r="B1672" s="70" t="s">
        <v>469</v>
      </c>
      <c r="C1672" s="70">
        <v>3000</v>
      </c>
      <c r="D1672" s="70">
        <v>90</v>
      </c>
      <c r="E1672" s="71">
        <v>5.3</v>
      </c>
      <c r="F1672" s="71">
        <v>6</v>
      </c>
      <c r="G1672" s="71">
        <v>6.7</v>
      </c>
      <c r="H1672" s="71">
        <v>7.4</v>
      </c>
      <c r="I1672" s="54">
        <f t="shared" si="52"/>
        <v>2100.0000000000005</v>
      </c>
      <c r="J1672" s="54">
        <f>(G1672-F1672)*C1672</f>
        <v>2100.0000000000005</v>
      </c>
      <c r="K1672" s="54">
        <f>(H1672-G1672)*C1672</f>
        <v>2100.0000000000005</v>
      </c>
      <c r="L1672" s="54">
        <f t="shared" si="50"/>
        <v>6300.0000000000036</v>
      </c>
    </row>
    <row r="1673" spans="1:12" ht="11.25" customHeight="1">
      <c r="A1673" s="69">
        <v>42410</v>
      </c>
      <c r="B1673" s="70" t="s">
        <v>468</v>
      </c>
      <c r="C1673" s="70">
        <v>3000</v>
      </c>
      <c r="D1673" s="70">
        <v>140</v>
      </c>
      <c r="E1673" s="71">
        <v>11.2</v>
      </c>
      <c r="F1673" s="71">
        <v>11.9</v>
      </c>
      <c r="G1673" s="71">
        <v>12.6</v>
      </c>
      <c r="H1673" s="71">
        <v>13.3</v>
      </c>
      <c r="I1673" s="54">
        <f t="shared" si="52"/>
        <v>2100.0000000000032</v>
      </c>
      <c r="J1673" s="54">
        <f>(G1673-F1673)*C1673</f>
        <v>2099.9999999999977</v>
      </c>
      <c r="K1673" s="54">
        <f>(H1673-G1673)*C1673</f>
        <v>2100.0000000000032</v>
      </c>
      <c r="L1673" s="54">
        <f t="shared" si="50"/>
        <v>6000</v>
      </c>
    </row>
    <row r="1674" spans="1:12" ht="11.25" customHeight="1">
      <c r="A1674" s="69">
        <v>42410</v>
      </c>
      <c r="B1674" s="70" t="s">
        <v>23</v>
      </c>
      <c r="C1674" s="70">
        <v>4000</v>
      </c>
      <c r="D1674" s="70">
        <v>80</v>
      </c>
      <c r="E1674" s="71">
        <v>4.2</v>
      </c>
      <c r="F1674" s="71">
        <v>4.7</v>
      </c>
      <c r="G1674" s="54">
        <v>5.2</v>
      </c>
      <c r="H1674" s="54">
        <v>5.7</v>
      </c>
      <c r="I1674" s="54">
        <f t="shared" si="52"/>
        <v>2000</v>
      </c>
      <c r="J1674" s="54">
        <f>(G1674-F1674)*C1674</f>
        <v>2000</v>
      </c>
      <c r="K1674" s="54">
        <f>(H1674-G1674)*C1674</f>
        <v>2000</v>
      </c>
      <c r="L1674" s="54">
        <f t="shared" si="50"/>
        <v>1599.9999999999995</v>
      </c>
    </row>
    <row r="1675" spans="1:12" ht="11.25" customHeight="1">
      <c r="A1675" s="69">
        <v>42409</v>
      </c>
      <c r="B1675" s="70" t="s">
        <v>159</v>
      </c>
      <c r="C1675" s="70">
        <v>4000</v>
      </c>
      <c r="D1675" s="70">
        <v>125</v>
      </c>
      <c r="E1675" s="71">
        <v>3.5</v>
      </c>
      <c r="F1675" s="71">
        <v>3.9</v>
      </c>
      <c r="G1675" s="54">
        <v>0</v>
      </c>
      <c r="H1675" s="54">
        <v>0</v>
      </c>
      <c r="I1675" s="54">
        <f t="shared" si="52"/>
        <v>1599.9999999999995</v>
      </c>
      <c r="J1675" s="54">
        <v>0</v>
      </c>
      <c r="K1675" s="54">
        <v>0</v>
      </c>
      <c r="L1675" s="66">
        <f t="shared" si="50"/>
        <v>-4000</v>
      </c>
    </row>
    <row r="1676" spans="1:12" ht="11.25" customHeight="1">
      <c r="A1676" s="69">
        <v>42409</v>
      </c>
      <c r="B1676" s="70" t="s">
        <v>470</v>
      </c>
      <c r="C1676" s="70">
        <v>8000</v>
      </c>
      <c r="D1676" s="70">
        <v>60</v>
      </c>
      <c r="E1676" s="71">
        <v>4</v>
      </c>
      <c r="F1676" s="71">
        <v>3.5</v>
      </c>
      <c r="G1676" s="53">
        <v>0</v>
      </c>
      <c r="H1676" s="53">
        <v>0</v>
      </c>
      <c r="I1676" s="66">
        <f t="shared" si="52"/>
        <v>-4000</v>
      </c>
      <c r="J1676" s="66">
        <v>0</v>
      </c>
      <c r="K1676" s="66">
        <f>(H1676-G1676)*C1676</f>
        <v>0</v>
      </c>
      <c r="L1676" s="66">
        <f t="shared" si="50"/>
        <v>-6000</v>
      </c>
    </row>
    <row r="1677" spans="1:12" ht="11.25" customHeight="1">
      <c r="A1677" s="69">
        <v>42409</v>
      </c>
      <c r="B1677" s="70" t="s">
        <v>111</v>
      </c>
      <c r="C1677" s="70">
        <v>4000</v>
      </c>
      <c r="D1677" s="70">
        <v>145</v>
      </c>
      <c r="E1677" s="71">
        <v>3.8</v>
      </c>
      <c r="F1677" s="71">
        <v>2.2999999999999998</v>
      </c>
      <c r="G1677" s="53">
        <v>0</v>
      </c>
      <c r="H1677" s="53">
        <v>0</v>
      </c>
      <c r="I1677" s="66">
        <f t="shared" ref="I1677:I1695" si="53">+(F1677-E1677)*C1677</f>
        <v>-6000</v>
      </c>
      <c r="J1677" s="66">
        <v>0</v>
      </c>
      <c r="K1677" s="66">
        <f>(H1677-G1677)*C1677</f>
        <v>0</v>
      </c>
      <c r="L1677" s="54">
        <f t="shared" si="50"/>
        <v>2000.0000000000018</v>
      </c>
    </row>
    <row r="1678" spans="1:12" ht="11.25" customHeight="1">
      <c r="A1678" s="69">
        <v>42408</v>
      </c>
      <c r="B1678" s="70" t="s">
        <v>21</v>
      </c>
      <c r="C1678" s="70">
        <v>5000</v>
      </c>
      <c r="D1678" s="70">
        <v>100</v>
      </c>
      <c r="E1678" s="71">
        <v>5.0999999999999996</v>
      </c>
      <c r="F1678" s="71">
        <v>5.5</v>
      </c>
      <c r="G1678" s="54">
        <v>0</v>
      </c>
      <c r="H1678" s="54">
        <v>0</v>
      </c>
      <c r="I1678" s="54">
        <f t="shared" si="53"/>
        <v>2000.0000000000018</v>
      </c>
      <c r="J1678" s="54">
        <v>0</v>
      </c>
      <c r="K1678" s="54">
        <v>0</v>
      </c>
      <c r="L1678" s="54">
        <f t="shared" si="50"/>
        <v>0</v>
      </c>
    </row>
    <row r="1679" spans="1:12" ht="11.25" customHeight="1">
      <c r="A1679" s="69">
        <v>42408</v>
      </c>
      <c r="B1679" s="39" t="s">
        <v>56</v>
      </c>
      <c r="C1679" s="39">
        <v>2000</v>
      </c>
      <c r="D1679" s="39">
        <v>240</v>
      </c>
      <c r="E1679" s="40">
        <v>12</v>
      </c>
      <c r="F1679" s="40">
        <v>12</v>
      </c>
      <c r="G1679" s="54">
        <v>0</v>
      </c>
      <c r="H1679" s="54">
        <v>0</v>
      </c>
      <c r="I1679" s="54">
        <f t="shared" si="53"/>
        <v>0</v>
      </c>
      <c r="J1679" s="54">
        <v>0</v>
      </c>
      <c r="K1679" s="54">
        <v>0</v>
      </c>
      <c r="L1679" s="66">
        <f t="shared" si="50"/>
        <v>-6299.9999999999991</v>
      </c>
    </row>
    <row r="1680" spans="1:12" ht="11.25" customHeight="1">
      <c r="A1680" s="69">
        <v>42408</v>
      </c>
      <c r="B1680" s="70" t="s">
        <v>14</v>
      </c>
      <c r="C1680" s="70">
        <v>3000</v>
      </c>
      <c r="D1680" s="70">
        <v>135</v>
      </c>
      <c r="E1680" s="71">
        <v>8.5</v>
      </c>
      <c r="F1680" s="71">
        <v>6.4</v>
      </c>
      <c r="G1680" s="53">
        <v>0</v>
      </c>
      <c r="H1680" s="53">
        <v>0</v>
      </c>
      <c r="I1680" s="66">
        <f t="shared" si="53"/>
        <v>-6299.9999999999991</v>
      </c>
      <c r="J1680" s="66">
        <v>0</v>
      </c>
      <c r="K1680" s="66">
        <f>(H1680-G1680)*C1680</f>
        <v>0</v>
      </c>
      <c r="L1680" s="54">
        <f t="shared" si="50"/>
        <v>6299.9999999999964</v>
      </c>
    </row>
    <row r="1681" spans="1:12" ht="11.25" customHeight="1">
      <c r="A1681" s="69">
        <v>42405</v>
      </c>
      <c r="B1681" s="70" t="s">
        <v>471</v>
      </c>
      <c r="C1681" s="70">
        <v>7000</v>
      </c>
      <c r="D1681" s="70">
        <v>60</v>
      </c>
      <c r="E1681" s="71">
        <v>4.7</v>
      </c>
      <c r="F1681" s="71">
        <v>5</v>
      </c>
      <c r="G1681" s="71">
        <v>5.3</v>
      </c>
      <c r="H1681" s="71">
        <v>5.6</v>
      </c>
      <c r="I1681" s="54">
        <f t="shared" si="53"/>
        <v>2099.9999999999986</v>
      </c>
      <c r="J1681" s="54">
        <f t="shared" ref="J1681:J1686" si="54">(G1681-F1681)*C1681</f>
        <v>2099.9999999999986</v>
      </c>
      <c r="K1681" s="54">
        <f>(H1681-G1681)*C1681</f>
        <v>2099.9999999999986</v>
      </c>
      <c r="L1681" s="54">
        <f t="shared" ref="L1681:L1694" si="55">+I1682+J1682+K1682</f>
        <v>6750</v>
      </c>
    </row>
    <row r="1682" spans="1:12" ht="11.25" customHeight="1">
      <c r="A1682" s="69">
        <v>42405</v>
      </c>
      <c r="B1682" s="70" t="s">
        <v>202</v>
      </c>
      <c r="C1682" s="70">
        <v>9000</v>
      </c>
      <c r="D1682" s="70">
        <v>37.5</v>
      </c>
      <c r="E1682" s="71">
        <v>2.8</v>
      </c>
      <c r="F1682" s="71">
        <v>3.05</v>
      </c>
      <c r="G1682" s="71">
        <v>3.3</v>
      </c>
      <c r="H1682" s="71">
        <v>3.55</v>
      </c>
      <c r="I1682" s="54">
        <f t="shared" si="53"/>
        <v>2250</v>
      </c>
      <c r="J1682" s="54">
        <f t="shared" si="54"/>
        <v>2250</v>
      </c>
      <c r="K1682" s="54">
        <f>(H1682-G1682)*C1682</f>
        <v>2250</v>
      </c>
      <c r="L1682" s="54">
        <f t="shared" si="55"/>
        <v>4000</v>
      </c>
    </row>
    <row r="1683" spans="1:12" ht="11.25" customHeight="1">
      <c r="A1683" s="69">
        <v>42405</v>
      </c>
      <c r="B1683" s="70" t="s">
        <v>446</v>
      </c>
      <c r="C1683" s="70">
        <v>4000</v>
      </c>
      <c r="D1683" s="70">
        <v>70</v>
      </c>
      <c r="E1683" s="71">
        <v>5.6</v>
      </c>
      <c r="F1683" s="71">
        <v>6.1</v>
      </c>
      <c r="G1683" s="71">
        <v>6.6</v>
      </c>
      <c r="H1683" s="54">
        <v>0</v>
      </c>
      <c r="I1683" s="54">
        <f t="shared" si="53"/>
        <v>2000</v>
      </c>
      <c r="J1683" s="54">
        <f t="shared" si="54"/>
        <v>2000</v>
      </c>
      <c r="K1683" s="54">
        <v>0</v>
      </c>
      <c r="L1683" s="54">
        <f t="shared" si="55"/>
        <v>6000</v>
      </c>
    </row>
    <row r="1684" spans="1:12" ht="11.25" customHeight="1">
      <c r="A1684" s="69">
        <v>42404</v>
      </c>
      <c r="B1684" s="70" t="s">
        <v>56</v>
      </c>
      <c r="C1684" s="70">
        <v>2000</v>
      </c>
      <c r="D1684" s="70">
        <v>230</v>
      </c>
      <c r="E1684" s="71">
        <v>12</v>
      </c>
      <c r="F1684" s="71">
        <v>13</v>
      </c>
      <c r="G1684" s="71">
        <v>14</v>
      </c>
      <c r="H1684" s="71">
        <v>15</v>
      </c>
      <c r="I1684" s="54">
        <f t="shared" si="53"/>
        <v>2000</v>
      </c>
      <c r="J1684" s="54">
        <f t="shared" si="54"/>
        <v>2000</v>
      </c>
      <c r="K1684" s="54">
        <f>(H1684-G1684)*C1684</f>
        <v>2000</v>
      </c>
      <c r="L1684" s="54">
        <f t="shared" si="55"/>
        <v>6000</v>
      </c>
    </row>
    <row r="1685" spans="1:12" ht="11.25" customHeight="1">
      <c r="A1685" s="69">
        <v>42404</v>
      </c>
      <c r="B1685" s="70" t="s">
        <v>446</v>
      </c>
      <c r="C1685" s="70">
        <v>4000</v>
      </c>
      <c r="D1685" s="70">
        <v>65</v>
      </c>
      <c r="E1685" s="71">
        <v>4</v>
      </c>
      <c r="F1685" s="71">
        <v>4.5</v>
      </c>
      <c r="G1685" s="71">
        <v>5</v>
      </c>
      <c r="H1685" s="71">
        <v>5.5</v>
      </c>
      <c r="I1685" s="54">
        <f t="shared" si="53"/>
        <v>2000</v>
      </c>
      <c r="J1685" s="54">
        <f t="shared" si="54"/>
        <v>2000</v>
      </c>
      <c r="K1685" s="54">
        <f>(H1685-G1685)*C1685</f>
        <v>2000</v>
      </c>
      <c r="L1685" s="54">
        <f t="shared" si="55"/>
        <v>4200.0000000000009</v>
      </c>
    </row>
    <row r="1686" spans="1:12" ht="11.25" customHeight="1">
      <c r="A1686" s="69">
        <v>42404</v>
      </c>
      <c r="B1686" s="70" t="s">
        <v>140</v>
      </c>
      <c r="C1686" s="70">
        <v>3000</v>
      </c>
      <c r="D1686" s="70">
        <v>120</v>
      </c>
      <c r="E1686" s="71">
        <v>6</v>
      </c>
      <c r="F1686" s="71">
        <v>6.7</v>
      </c>
      <c r="G1686" s="54">
        <v>7.4</v>
      </c>
      <c r="H1686" s="54">
        <v>0</v>
      </c>
      <c r="I1686" s="54">
        <f t="shared" si="53"/>
        <v>2100.0000000000005</v>
      </c>
      <c r="J1686" s="54">
        <f t="shared" si="54"/>
        <v>2100.0000000000005</v>
      </c>
      <c r="K1686" s="54">
        <v>0</v>
      </c>
      <c r="L1686" s="54">
        <f t="shared" si="55"/>
        <v>2000</v>
      </c>
    </row>
    <row r="1687" spans="1:12" ht="11.25" customHeight="1">
      <c r="A1687" s="69">
        <v>42404</v>
      </c>
      <c r="B1687" s="70" t="s">
        <v>56</v>
      </c>
      <c r="C1687" s="70">
        <v>2000</v>
      </c>
      <c r="D1687" s="70">
        <v>230</v>
      </c>
      <c r="E1687" s="71">
        <v>12.5</v>
      </c>
      <c r="F1687" s="71">
        <v>13.5</v>
      </c>
      <c r="G1687" s="54">
        <v>0</v>
      </c>
      <c r="H1687" s="54">
        <v>0</v>
      </c>
      <c r="I1687" s="54">
        <f t="shared" si="53"/>
        <v>2000</v>
      </c>
      <c r="J1687" s="54">
        <v>0</v>
      </c>
      <c r="K1687" s="54">
        <v>0</v>
      </c>
      <c r="L1687" s="54">
        <f t="shared" si="55"/>
        <v>6299.9999999999982</v>
      </c>
    </row>
    <row r="1688" spans="1:12" ht="11.25" customHeight="1">
      <c r="A1688" s="69">
        <v>42403</v>
      </c>
      <c r="B1688" s="70" t="s">
        <v>472</v>
      </c>
      <c r="C1688" s="70">
        <v>3000</v>
      </c>
      <c r="D1688" s="70">
        <v>130</v>
      </c>
      <c r="E1688" s="71">
        <v>9.8000000000000007</v>
      </c>
      <c r="F1688" s="71">
        <v>10.5</v>
      </c>
      <c r="G1688" s="71">
        <v>11.2</v>
      </c>
      <c r="H1688" s="71">
        <v>11.9</v>
      </c>
      <c r="I1688" s="54">
        <f t="shared" si="53"/>
        <v>2099.9999999999977</v>
      </c>
      <c r="J1688" s="54">
        <f>(G1688-F1688)*C1688</f>
        <v>2099.9999999999977</v>
      </c>
      <c r="K1688" s="54">
        <f>(H1688-G1688)*C1688</f>
        <v>2100.0000000000032</v>
      </c>
      <c r="L1688" s="54">
        <f t="shared" si="55"/>
        <v>2099.9999999999986</v>
      </c>
    </row>
    <row r="1689" spans="1:12" ht="11.25" customHeight="1">
      <c r="A1689" s="69">
        <v>42403</v>
      </c>
      <c r="B1689" s="70" t="s">
        <v>473</v>
      </c>
      <c r="C1689" s="70">
        <v>7000</v>
      </c>
      <c r="D1689" s="70">
        <v>60</v>
      </c>
      <c r="E1689" s="71">
        <v>6.15</v>
      </c>
      <c r="F1689" s="71">
        <v>6.45</v>
      </c>
      <c r="G1689" s="54">
        <v>0</v>
      </c>
      <c r="H1689" s="54">
        <v>0</v>
      </c>
      <c r="I1689" s="54">
        <f t="shared" si="53"/>
        <v>2099.9999999999986</v>
      </c>
      <c r="J1689" s="54">
        <v>0</v>
      </c>
      <c r="K1689" s="54">
        <v>0</v>
      </c>
      <c r="L1689" s="66">
        <f t="shared" si="55"/>
        <v>-5999.9999999999964</v>
      </c>
    </row>
    <row r="1690" spans="1:12" ht="11.25" customHeight="1">
      <c r="A1690" s="69">
        <v>42403</v>
      </c>
      <c r="B1690" s="70" t="s">
        <v>21</v>
      </c>
      <c r="C1690" s="70">
        <v>5000</v>
      </c>
      <c r="D1690" s="70">
        <v>95</v>
      </c>
      <c r="E1690" s="71">
        <v>6.1</v>
      </c>
      <c r="F1690" s="71">
        <v>4.9000000000000004</v>
      </c>
      <c r="G1690" s="53">
        <v>0</v>
      </c>
      <c r="H1690" s="53">
        <v>0</v>
      </c>
      <c r="I1690" s="66">
        <f t="shared" si="53"/>
        <v>-5999.9999999999964</v>
      </c>
      <c r="J1690" s="66">
        <v>0</v>
      </c>
      <c r="K1690" s="66">
        <f>(H1690-G1690)*C1690</f>
        <v>0</v>
      </c>
      <c r="L1690" s="54">
        <f t="shared" si="55"/>
        <v>6000</v>
      </c>
    </row>
    <row r="1691" spans="1:12" ht="11.25" customHeight="1">
      <c r="A1691" s="69">
        <v>42402</v>
      </c>
      <c r="B1691" s="70" t="s">
        <v>47</v>
      </c>
      <c r="C1691" s="70">
        <v>4000</v>
      </c>
      <c r="D1691" s="70">
        <v>70</v>
      </c>
      <c r="E1691" s="71">
        <v>5.8</v>
      </c>
      <c r="F1691" s="71">
        <v>6.3</v>
      </c>
      <c r="G1691" s="54">
        <v>6.8</v>
      </c>
      <c r="H1691" s="54">
        <v>7.3</v>
      </c>
      <c r="I1691" s="54">
        <f t="shared" si="53"/>
        <v>2000</v>
      </c>
      <c r="J1691" s="54">
        <f>(G1691-F1691)*C1691</f>
        <v>2000</v>
      </c>
      <c r="K1691" s="54">
        <f>(H1691-G1691)*C1691</f>
        <v>2000</v>
      </c>
      <c r="L1691" s="66">
        <f t="shared" si="55"/>
        <v>-6000</v>
      </c>
    </row>
    <row r="1692" spans="1:12" ht="11.25" customHeight="1">
      <c r="A1692" s="69">
        <v>42402</v>
      </c>
      <c r="B1692" s="70" t="s">
        <v>11</v>
      </c>
      <c r="C1692" s="70">
        <v>8000</v>
      </c>
      <c r="D1692" s="70">
        <v>55</v>
      </c>
      <c r="E1692" s="71">
        <v>3.8</v>
      </c>
      <c r="F1692" s="71">
        <v>3.05</v>
      </c>
      <c r="G1692" s="53">
        <v>0</v>
      </c>
      <c r="H1692" s="53">
        <v>0</v>
      </c>
      <c r="I1692" s="66">
        <f t="shared" si="53"/>
        <v>-6000</v>
      </c>
      <c r="J1692" s="66">
        <v>0</v>
      </c>
      <c r="K1692" s="66">
        <f>(H1692-G1692)*C1692</f>
        <v>0</v>
      </c>
      <c r="L1692" s="66">
        <f t="shared" si="55"/>
        <v>-6300</v>
      </c>
    </row>
    <row r="1693" spans="1:12" ht="11.25" customHeight="1">
      <c r="A1693" s="69">
        <v>42402</v>
      </c>
      <c r="B1693" s="70" t="s">
        <v>130</v>
      </c>
      <c r="C1693" s="70">
        <v>3000</v>
      </c>
      <c r="D1693" s="70">
        <v>105</v>
      </c>
      <c r="E1693" s="71">
        <v>4.7</v>
      </c>
      <c r="F1693" s="71">
        <v>2.6</v>
      </c>
      <c r="G1693" s="53">
        <v>0</v>
      </c>
      <c r="H1693" s="53">
        <v>0</v>
      </c>
      <c r="I1693" s="66">
        <f t="shared" si="53"/>
        <v>-6300</v>
      </c>
      <c r="J1693" s="66">
        <v>0</v>
      </c>
      <c r="K1693" s="66">
        <f>(H1693-G1693)*C1693</f>
        <v>0</v>
      </c>
      <c r="L1693" s="54">
        <f t="shared" si="55"/>
        <v>4000.0000000000018</v>
      </c>
    </row>
    <row r="1694" spans="1:12" ht="11.25" customHeight="1">
      <c r="A1694" s="69">
        <v>42401</v>
      </c>
      <c r="B1694" s="70" t="s">
        <v>53</v>
      </c>
      <c r="C1694" s="70">
        <v>2000</v>
      </c>
      <c r="D1694" s="70">
        <v>140</v>
      </c>
      <c r="E1694" s="71">
        <v>7.8</v>
      </c>
      <c r="F1694" s="71">
        <v>8.8000000000000007</v>
      </c>
      <c r="G1694" s="71">
        <v>9.8000000000000007</v>
      </c>
      <c r="H1694" s="54">
        <v>0</v>
      </c>
      <c r="I1694" s="54">
        <f t="shared" si="53"/>
        <v>2000.0000000000018</v>
      </c>
      <c r="J1694" s="54">
        <f>(G1694-F1694)*C1694</f>
        <v>2000</v>
      </c>
      <c r="K1694" s="54">
        <v>0</v>
      </c>
      <c r="L1694" s="54">
        <f t="shared" si="55"/>
        <v>2000</v>
      </c>
    </row>
    <row r="1695" spans="1:12" ht="11.25" customHeight="1">
      <c r="A1695" s="69">
        <v>42401</v>
      </c>
      <c r="B1695" s="70" t="s">
        <v>457</v>
      </c>
      <c r="C1695" s="70">
        <v>2000</v>
      </c>
      <c r="D1695" s="70">
        <v>300</v>
      </c>
      <c r="E1695" s="71">
        <v>10</v>
      </c>
      <c r="F1695" s="71">
        <v>11</v>
      </c>
      <c r="G1695" s="54">
        <v>0</v>
      </c>
      <c r="H1695" s="54">
        <v>0</v>
      </c>
      <c r="I1695" s="54">
        <f t="shared" si="53"/>
        <v>2000</v>
      </c>
      <c r="J1695" s="54">
        <v>0</v>
      </c>
      <c r="K1695" s="54">
        <v>0</v>
      </c>
      <c r="L1695" s="54">
        <v>2000</v>
      </c>
    </row>
    <row r="1696" spans="1:12">
      <c r="A1696" s="75">
        <v>42398</v>
      </c>
      <c r="B1696" s="76" t="s">
        <v>146</v>
      </c>
      <c r="C1696" s="76">
        <v>375</v>
      </c>
      <c r="D1696" s="76">
        <v>7500</v>
      </c>
      <c r="E1696" s="77">
        <v>135</v>
      </c>
      <c r="F1696" s="77">
        <v>170</v>
      </c>
      <c r="G1696" s="77">
        <v>0</v>
      </c>
      <c r="H1696" s="77"/>
      <c r="I1696" s="28">
        <v>13125</v>
      </c>
      <c r="J1696" s="78">
        <v>0</v>
      </c>
      <c r="K1696" s="78" t="e">
        <f>(IF(#REF!="SHORT",IF(H1696="",0,G1696-H1696),IF(#REF!="LONG",IF(H1696="",0,H1696-G1696))))*D1696</f>
        <v>#REF!</v>
      </c>
      <c r="L1696" s="79" t="e">
        <f t="shared" ref="L1696" si="56">SUM(I1696,J1696,K1696)</f>
        <v>#REF!</v>
      </c>
    </row>
    <row r="1697" spans="1:12">
      <c r="A1697" s="75">
        <v>42398</v>
      </c>
      <c r="B1697" s="76" t="s">
        <v>323</v>
      </c>
      <c r="C1697" s="76">
        <v>600</v>
      </c>
      <c r="D1697" s="76">
        <v>1080</v>
      </c>
      <c r="E1697" s="77">
        <v>45</v>
      </c>
      <c r="F1697" s="77">
        <v>49</v>
      </c>
      <c r="G1697" s="77">
        <v>53</v>
      </c>
      <c r="H1697" s="77">
        <v>58</v>
      </c>
      <c r="I1697" s="28" t="e">
        <f>(IF(#REF!="SHORT",E1697-F1697,IF(#REF!="LONG",F1697-E1697)))*D1697</f>
        <v>#REF!</v>
      </c>
      <c r="J1697" s="78" t="e">
        <f>(IF(#REF!="SHORT",IF(G1697="",0,F1697-G1697),IF(#REF!="LONG",IF(G1697="",0,G1697-F1697))))*D1697</f>
        <v>#REF!</v>
      </c>
      <c r="K1697" s="78" t="e">
        <f>(IF(#REF!="SHORT",IF(H1697="",0,G1697-H1697),IF(#REF!="LONG",IF(H1697="",0,H1697-G1697))))*D1697</f>
        <v>#REF!</v>
      </c>
      <c r="L1697" s="79" t="e">
        <f t="shared" ref="L1697" si="57">SUM(I1697,J1697,K1697)</f>
        <v>#REF!</v>
      </c>
    </row>
    <row r="1698" spans="1:12">
      <c r="A1698" s="75">
        <v>42397</v>
      </c>
      <c r="B1698" s="76" t="s">
        <v>80</v>
      </c>
      <c r="C1698" s="76">
        <v>200</v>
      </c>
      <c r="D1698" s="76">
        <v>2000</v>
      </c>
      <c r="E1698" s="77">
        <v>5</v>
      </c>
      <c r="F1698" s="77">
        <v>5.75</v>
      </c>
      <c r="G1698" s="77">
        <v>6.75</v>
      </c>
      <c r="H1698" s="77"/>
      <c r="I1698" s="28" t="e">
        <f>(IF(#REF!="SHORT",E1698-F1698,IF(#REF!="LONG",F1698-E1698)))*D1698</f>
        <v>#REF!</v>
      </c>
      <c r="J1698" s="78" t="e">
        <f>(IF(#REF!="SHORT",IF(G1698="",0,F1698-G1698),IF(#REF!="LONG",IF(G1698="",0,G1698-F1698))))*D1698</f>
        <v>#REF!</v>
      </c>
      <c r="K1698" s="78" t="e">
        <f>(IF(#REF!="SHORT",IF(H1698="",0,G1698-H1698),IF(#REF!="LONG",IF(H1698="",0,H1698-G1698))))*D1698</f>
        <v>#REF!</v>
      </c>
      <c r="L1698" s="79" t="e">
        <f t="shared" ref="L1698:L1761" si="58">SUM(I1698,J1698,K1698)</f>
        <v>#REF!</v>
      </c>
    </row>
    <row r="1699" spans="1:12">
      <c r="A1699" s="75">
        <v>42396</v>
      </c>
      <c r="B1699" s="76" t="s">
        <v>82</v>
      </c>
      <c r="C1699" s="76">
        <v>500</v>
      </c>
      <c r="D1699" s="76">
        <v>1100</v>
      </c>
      <c r="E1699" s="77">
        <v>4</v>
      </c>
      <c r="F1699" s="77">
        <v>5</v>
      </c>
      <c r="G1699" s="77">
        <v>6</v>
      </c>
      <c r="H1699" s="77"/>
      <c r="I1699" s="28" t="e">
        <f>(IF(#REF!="SHORT",E1699-F1699,IF(#REF!="LONG",F1699-E1699)))*D1699</f>
        <v>#REF!</v>
      </c>
      <c r="J1699" s="78" t="e">
        <f>(IF(#REF!="SHORT",IF(G1699="",0,F1699-G1699),IF(#REF!="LONG",IF(G1699="",0,G1699-F1699))))*D1699</f>
        <v>#REF!</v>
      </c>
      <c r="K1699" s="78" t="e">
        <f>(IF(#REF!="SHORT",IF(H1699="",0,G1699-H1699),IF(#REF!="LONG",IF(H1699="",0,H1699-G1699))))*D1699</f>
        <v>#REF!</v>
      </c>
      <c r="L1699" s="79" t="e">
        <f t="shared" si="58"/>
        <v>#REF!</v>
      </c>
    </row>
    <row r="1700" spans="1:12">
      <c r="A1700" s="75">
        <v>42394</v>
      </c>
      <c r="B1700" s="76" t="s">
        <v>83</v>
      </c>
      <c r="C1700" s="76">
        <v>310</v>
      </c>
      <c r="D1700" s="76">
        <v>1700</v>
      </c>
      <c r="E1700" s="77">
        <v>2</v>
      </c>
      <c r="F1700" s="77">
        <v>3</v>
      </c>
      <c r="G1700" s="77"/>
      <c r="H1700" s="77"/>
      <c r="I1700" s="28" t="e">
        <f>(IF(#REF!="SHORT",E1700-F1700,IF(#REF!="LONG",F1700-E1700)))*D1700</f>
        <v>#REF!</v>
      </c>
      <c r="J1700" s="78" t="e">
        <f>(IF(#REF!="SHORT",IF(G1700="",0,F1700-G1700),IF(#REF!="LONG",IF(G1700="",0,G1700-F1700))))*D1700</f>
        <v>#REF!</v>
      </c>
      <c r="K1700" s="78" t="e">
        <f>(IF(#REF!="SHORT",IF(H1700="",0,G1700-H1700),IF(#REF!="LONG",IF(H1700="",0,H1700-G1700))))*D1700</f>
        <v>#REF!</v>
      </c>
      <c r="L1700" s="79" t="e">
        <f t="shared" si="58"/>
        <v>#REF!</v>
      </c>
    </row>
    <row r="1701" spans="1:12">
      <c r="A1701" s="75">
        <v>42394</v>
      </c>
      <c r="B1701" s="76" t="s">
        <v>61</v>
      </c>
      <c r="C1701" s="76">
        <v>250</v>
      </c>
      <c r="D1701" s="76">
        <v>2000</v>
      </c>
      <c r="E1701" s="77">
        <v>7.1</v>
      </c>
      <c r="F1701" s="77">
        <v>7.7</v>
      </c>
      <c r="G1701" s="77"/>
      <c r="H1701" s="77"/>
      <c r="I1701" s="28" t="e">
        <f>(IF(#REF!="SHORT",E1701-F1701,IF(#REF!="LONG",F1701-E1701)))*D1701</f>
        <v>#REF!</v>
      </c>
      <c r="J1701" s="78" t="e">
        <f>(IF(#REF!="SHORT",IF(G1701="",0,F1701-G1701),IF(#REF!="LONG",IF(G1701="",0,G1701-F1701))))*D1701</f>
        <v>#REF!</v>
      </c>
      <c r="K1701" s="78" t="e">
        <f>(IF(#REF!="SHORT",IF(H1701="",0,G1701-H1701),IF(#REF!="LONG",IF(H1701="",0,H1701-G1701))))*D1701</f>
        <v>#REF!</v>
      </c>
      <c r="L1701" s="79" t="e">
        <f t="shared" si="58"/>
        <v>#REF!</v>
      </c>
    </row>
    <row r="1702" spans="1:12">
      <c r="A1702" s="75">
        <v>42391</v>
      </c>
      <c r="B1702" s="76" t="s">
        <v>83</v>
      </c>
      <c r="C1702" s="76">
        <v>310</v>
      </c>
      <c r="D1702" s="76">
        <v>1700</v>
      </c>
      <c r="E1702" s="77">
        <v>6</v>
      </c>
      <c r="F1702" s="77">
        <v>6.75</v>
      </c>
      <c r="G1702" s="77"/>
      <c r="H1702" s="77"/>
      <c r="I1702" s="28" t="e">
        <f>(IF(#REF!="SHORT",E1702-F1702,IF(#REF!="LONG",F1702-E1702)))*D1702</f>
        <v>#REF!</v>
      </c>
      <c r="J1702" s="78" t="e">
        <f>(IF(#REF!="SHORT",IF(G1702="",0,F1702-G1702),IF(#REF!="LONG",IF(G1702="",0,G1702-F1702))))*D1702</f>
        <v>#REF!</v>
      </c>
      <c r="K1702" s="78" t="e">
        <f>(IF(#REF!="SHORT",IF(H1702="",0,G1702-H1702),IF(#REF!="LONG",IF(H1702="",0,H1702-G1702))))*D1702</f>
        <v>#REF!</v>
      </c>
      <c r="L1702" s="79" t="e">
        <f t="shared" si="58"/>
        <v>#REF!</v>
      </c>
    </row>
    <row r="1703" spans="1:12">
      <c r="A1703" s="75">
        <v>42391</v>
      </c>
      <c r="B1703" s="76" t="s">
        <v>84</v>
      </c>
      <c r="C1703" s="76">
        <v>780</v>
      </c>
      <c r="D1703" s="76">
        <v>600</v>
      </c>
      <c r="E1703" s="77">
        <v>13</v>
      </c>
      <c r="F1703" s="77">
        <v>14.3</v>
      </c>
      <c r="G1703" s="77"/>
      <c r="H1703" s="77"/>
      <c r="I1703" s="28" t="e">
        <f>(IF(#REF!="SHORT",E1703-F1703,IF(#REF!="LONG",F1703-E1703)))*D1703</f>
        <v>#REF!</v>
      </c>
      <c r="J1703" s="78" t="e">
        <f>(IF(#REF!="SHORT",IF(G1703="",0,F1703-G1703),IF(#REF!="LONG",IF(G1703="",0,G1703-F1703))))*D1703</f>
        <v>#REF!</v>
      </c>
      <c r="K1703" s="78" t="e">
        <f>(IF(#REF!="SHORT",IF(H1703="",0,G1703-H1703),IF(#REF!="LONG",IF(H1703="",0,H1703-G1703))))*D1703</f>
        <v>#REF!</v>
      </c>
      <c r="L1703" s="79" t="e">
        <f t="shared" si="58"/>
        <v>#REF!</v>
      </c>
    </row>
    <row r="1704" spans="1:12">
      <c r="A1704" s="75">
        <v>42390</v>
      </c>
      <c r="B1704" s="76" t="s">
        <v>85</v>
      </c>
      <c r="C1704" s="76">
        <v>340</v>
      </c>
      <c r="D1704" s="76">
        <v>1500</v>
      </c>
      <c r="E1704" s="77">
        <v>12</v>
      </c>
      <c r="F1704" s="77">
        <v>12.75</v>
      </c>
      <c r="G1704" s="77">
        <v>13.75</v>
      </c>
      <c r="H1704" s="77">
        <v>15</v>
      </c>
      <c r="I1704" s="28" t="e">
        <f>(IF(#REF!="SHORT",E1704-F1704,IF(#REF!="LONG",F1704-E1704)))*D1704</f>
        <v>#REF!</v>
      </c>
      <c r="J1704" s="78" t="e">
        <f>(IF(#REF!="SHORT",IF(G1704="",0,F1704-G1704),IF(#REF!="LONG",IF(G1704="",0,G1704-F1704))))*D1704</f>
        <v>#REF!</v>
      </c>
      <c r="K1704" s="78" t="e">
        <f>(IF(#REF!="SHORT",IF(H1704="",0,G1704-H1704),IF(#REF!="LONG",IF(H1704="",0,H1704-G1704))))*D1704</f>
        <v>#REF!</v>
      </c>
      <c r="L1704" s="79" t="e">
        <f t="shared" si="58"/>
        <v>#REF!</v>
      </c>
    </row>
    <row r="1705" spans="1:12">
      <c r="A1705" s="75">
        <v>42390</v>
      </c>
      <c r="B1705" s="76" t="s">
        <v>48</v>
      </c>
      <c r="C1705" s="76">
        <v>1140</v>
      </c>
      <c r="D1705" s="76">
        <v>400</v>
      </c>
      <c r="E1705" s="77">
        <v>23.5</v>
      </c>
      <c r="F1705" s="77">
        <v>26.1</v>
      </c>
      <c r="G1705" s="77"/>
      <c r="H1705" s="77"/>
      <c r="I1705" s="28" t="e">
        <f>(IF(#REF!="SHORT",E1705-F1705,IF(#REF!="LONG",F1705-E1705)))*D1705</f>
        <v>#REF!</v>
      </c>
      <c r="J1705" s="78" t="e">
        <f>(IF(#REF!="SHORT",IF(G1705="",0,F1705-G1705),IF(#REF!="LONG",IF(G1705="",0,G1705-F1705))))*D1705</f>
        <v>#REF!</v>
      </c>
      <c r="K1705" s="78" t="e">
        <f>(IF(#REF!="SHORT",IF(H1705="",0,G1705-H1705),IF(#REF!="LONG",IF(H1705="",0,H1705-G1705))))*D1705</f>
        <v>#REF!</v>
      </c>
      <c r="L1705" s="79" t="e">
        <f t="shared" si="58"/>
        <v>#REF!</v>
      </c>
    </row>
    <row r="1706" spans="1:12">
      <c r="A1706" s="75">
        <v>42389</v>
      </c>
      <c r="B1706" s="76" t="s">
        <v>50</v>
      </c>
      <c r="C1706" s="76">
        <v>300</v>
      </c>
      <c r="D1706" s="76">
        <v>1200</v>
      </c>
      <c r="E1706" s="77">
        <v>6.2</v>
      </c>
      <c r="F1706" s="77">
        <v>7.2</v>
      </c>
      <c r="G1706" s="77">
        <v>8.5</v>
      </c>
      <c r="H1706" s="77">
        <v>10</v>
      </c>
      <c r="I1706" s="28" t="e">
        <f>(IF(#REF!="SHORT",E1706-F1706,IF(#REF!="LONG",F1706-E1706)))*D1706</f>
        <v>#REF!</v>
      </c>
      <c r="J1706" s="78" t="e">
        <f>(IF(#REF!="SHORT",IF(G1706="",0,F1706-G1706),IF(#REF!="LONG",IF(G1706="",0,G1706-F1706))))*D1706</f>
        <v>#REF!</v>
      </c>
      <c r="K1706" s="78" t="e">
        <f>(IF(#REF!="SHORT",IF(H1706="",0,G1706-H1706),IF(#REF!="LONG",IF(H1706="",0,H1706-G1706))))*D1706</f>
        <v>#REF!</v>
      </c>
      <c r="L1706" s="79" t="e">
        <f t="shared" si="58"/>
        <v>#REF!</v>
      </c>
    </row>
    <row r="1707" spans="1:12">
      <c r="A1707" s="75">
        <v>42389</v>
      </c>
      <c r="B1707" s="76" t="s">
        <v>86</v>
      </c>
      <c r="C1707" s="76">
        <v>880</v>
      </c>
      <c r="D1707" s="76">
        <v>600</v>
      </c>
      <c r="E1707" s="77">
        <v>8</v>
      </c>
      <c r="F1707" s="77">
        <v>10</v>
      </c>
      <c r="G1707" s="77"/>
      <c r="H1707" s="77"/>
      <c r="I1707" s="28" t="e">
        <f>(IF(#REF!="SHORT",E1707-F1707,IF(#REF!="LONG",F1707-E1707)))*D1707</f>
        <v>#REF!</v>
      </c>
      <c r="J1707" s="78" t="e">
        <f>(IF(#REF!="SHORT",IF(G1707="",0,F1707-G1707),IF(#REF!="LONG",IF(G1707="",0,G1707-F1707))))*D1707</f>
        <v>#REF!</v>
      </c>
      <c r="K1707" s="78" t="e">
        <f>(IF(#REF!="SHORT",IF(H1707="",0,G1707-H1707),IF(#REF!="LONG",IF(H1707="",0,H1707-G1707))))*D1707</f>
        <v>#REF!</v>
      </c>
      <c r="L1707" s="79" t="e">
        <f t="shared" si="58"/>
        <v>#REF!</v>
      </c>
    </row>
    <row r="1708" spans="1:12">
      <c r="A1708" s="75">
        <v>42388</v>
      </c>
      <c r="B1708" s="76" t="s">
        <v>61</v>
      </c>
      <c r="C1708" s="76">
        <v>230</v>
      </c>
      <c r="D1708" s="76">
        <v>2000</v>
      </c>
      <c r="E1708" s="77">
        <v>10.5</v>
      </c>
      <c r="F1708" s="77">
        <v>11.25</v>
      </c>
      <c r="G1708" s="77">
        <v>12.25</v>
      </c>
      <c r="H1708" s="77">
        <v>13.5</v>
      </c>
      <c r="I1708" s="28" t="e">
        <f>(IF(#REF!="SHORT",E1708-F1708,IF(#REF!="LONG",F1708-E1708)))*D1708</f>
        <v>#REF!</v>
      </c>
      <c r="J1708" s="78" t="e">
        <f>(IF(#REF!="SHORT",IF(G1708="",0,F1708-G1708),IF(#REF!="LONG",IF(G1708="",0,G1708-F1708))))*D1708</f>
        <v>#REF!</v>
      </c>
      <c r="K1708" s="78" t="e">
        <f>(IF(#REF!="SHORT",IF(H1708="",0,G1708-H1708),IF(#REF!="LONG",IF(H1708="",0,H1708-G1708))))*D1708</f>
        <v>#REF!</v>
      </c>
      <c r="L1708" s="79" t="e">
        <f t="shared" si="58"/>
        <v>#REF!</v>
      </c>
    </row>
    <row r="1709" spans="1:12">
      <c r="A1709" s="75">
        <v>42387</v>
      </c>
      <c r="B1709" s="76" t="s">
        <v>87</v>
      </c>
      <c r="C1709" s="76">
        <v>680</v>
      </c>
      <c r="D1709" s="76">
        <v>700</v>
      </c>
      <c r="E1709" s="77">
        <v>19.5</v>
      </c>
      <c r="F1709" s="77">
        <v>21.5</v>
      </c>
      <c r="G1709" s="77"/>
      <c r="H1709" s="77"/>
      <c r="I1709" s="28" t="e">
        <f>(IF(#REF!="SHORT",E1709-F1709,IF(#REF!="LONG",F1709-E1709)))*D1709</f>
        <v>#REF!</v>
      </c>
      <c r="J1709" s="78" t="e">
        <f>(IF(#REF!="SHORT",IF(G1709="",0,F1709-G1709),IF(#REF!="LONG",IF(G1709="",0,G1709-F1709))))*D1709</f>
        <v>#REF!</v>
      </c>
      <c r="K1709" s="78" t="e">
        <f>(IF(#REF!="SHORT",IF(H1709="",0,G1709-H1709),IF(#REF!="LONG",IF(H1709="",0,H1709-G1709))))*D1709</f>
        <v>#REF!</v>
      </c>
      <c r="L1709" s="79" t="e">
        <f t="shared" si="58"/>
        <v>#REF!</v>
      </c>
    </row>
    <row r="1710" spans="1:12">
      <c r="A1710" s="75">
        <v>42387</v>
      </c>
      <c r="B1710" s="76" t="s">
        <v>13</v>
      </c>
      <c r="C1710" s="76">
        <v>880</v>
      </c>
      <c r="D1710" s="76">
        <v>600</v>
      </c>
      <c r="E1710" s="77">
        <v>22</v>
      </c>
      <c r="F1710" s="77">
        <v>25</v>
      </c>
      <c r="G1710" s="77"/>
      <c r="H1710" s="77"/>
      <c r="I1710" s="28" t="e">
        <f>(IF(#REF!="SHORT",E1710-F1710,IF(#REF!="LONG",F1710-E1710)))*D1710</f>
        <v>#REF!</v>
      </c>
      <c r="J1710" s="78" t="e">
        <f>(IF(#REF!="SHORT",IF(G1710="",0,F1710-G1710),IF(#REF!="LONG",IF(G1710="",0,G1710-F1710))))*D1710</f>
        <v>#REF!</v>
      </c>
      <c r="K1710" s="78" t="e">
        <f>(IF(#REF!="SHORT",IF(H1710="",0,G1710-H1710),IF(#REF!="LONG",IF(H1710="",0,H1710-G1710))))*D1710</f>
        <v>#REF!</v>
      </c>
      <c r="L1710" s="79" t="e">
        <f t="shared" si="58"/>
        <v>#REF!</v>
      </c>
    </row>
    <row r="1711" spans="1:12">
      <c r="A1711" s="75">
        <v>42384</v>
      </c>
      <c r="B1711" s="76" t="s">
        <v>68</v>
      </c>
      <c r="C1711" s="76">
        <v>200</v>
      </c>
      <c r="D1711" s="76">
        <v>2000</v>
      </c>
      <c r="E1711" s="77">
        <v>9.5</v>
      </c>
      <c r="F1711" s="77">
        <v>10.25</v>
      </c>
      <c r="G1711" s="77">
        <v>11.25</v>
      </c>
      <c r="H1711" s="77">
        <v>13</v>
      </c>
      <c r="I1711" s="28" t="e">
        <f>(IF(#REF!="SHORT",E1711-F1711,IF(#REF!="LONG",F1711-E1711)))*D1711</f>
        <v>#REF!</v>
      </c>
      <c r="J1711" s="78" t="e">
        <f>(IF(#REF!="SHORT",IF(G1711="",0,F1711-G1711),IF(#REF!="LONG",IF(G1711="",0,G1711-F1711))))*D1711</f>
        <v>#REF!</v>
      </c>
      <c r="K1711" s="78" t="e">
        <f>(IF(#REF!="SHORT",IF(H1711="",0,G1711-H1711),IF(#REF!="LONG",IF(H1711="",0,H1711-G1711))))*D1711</f>
        <v>#REF!</v>
      </c>
      <c r="L1711" s="79" t="e">
        <f t="shared" si="58"/>
        <v>#REF!</v>
      </c>
    </row>
    <row r="1712" spans="1:12">
      <c r="A1712" s="75">
        <v>42384</v>
      </c>
      <c r="B1712" s="76" t="s">
        <v>83</v>
      </c>
      <c r="C1712" s="76">
        <v>330</v>
      </c>
      <c r="D1712" s="76">
        <v>1700</v>
      </c>
      <c r="E1712" s="77">
        <v>12.5</v>
      </c>
      <c r="F1712" s="77">
        <v>13.25</v>
      </c>
      <c r="G1712" s="77">
        <v>14.25</v>
      </c>
      <c r="H1712" s="77">
        <v>16</v>
      </c>
      <c r="I1712" s="28" t="e">
        <f>(IF(#REF!="SHORT",E1712-F1712,IF(#REF!="LONG",F1712-E1712)))*D1712</f>
        <v>#REF!</v>
      </c>
      <c r="J1712" s="78" t="e">
        <f>(IF(#REF!="SHORT",IF(G1712="",0,F1712-G1712),IF(#REF!="LONG",IF(G1712="",0,G1712-F1712))))*D1712</f>
        <v>#REF!</v>
      </c>
      <c r="K1712" s="78" t="e">
        <f>(IF(#REF!="SHORT",IF(H1712="",0,G1712-H1712),IF(#REF!="LONG",IF(H1712="",0,H1712-G1712))))*D1712</f>
        <v>#REF!</v>
      </c>
      <c r="L1712" s="79" t="e">
        <f t="shared" si="58"/>
        <v>#REF!</v>
      </c>
    </row>
    <row r="1713" spans="1:12">
      <c r="A1713" s="75">
        <v>42383</v>
      </c>
      <c r="B1713" s="76" t="s">
        <v>86</v>
      </c>
      <c r="C1713" s="76">
        <v>860</v>
      </c>
      <c r="D1713" s="76">
        <v>600</v>
      </c>
      <c r="E1713" s="77">
        <v>23</v>
      </c>
      <c r="F1713" s="77">
        <v>26</v>
      </c>
      <c r="G1713" s="77">
        <v>29</v>
      </c>
      <c r="H1713" s="77">
        <v>34</v>
      </c>
      <c r="I1713" s="28" t="e">
        <f>(IF(#REF!="SHORT",E1713-F1713,IF(#REF!="LONG",F1713-E1713)))*D1713</f>
        <v>#REF!</v>
      </c>
      <c r="J1713" s="78" t="e">
        <f>(IF(#REF!="SHORT",IF(G1713="",0,F1713-G1713),IF(#REF!="LONG",IF(G1713="",0,G1713-F1713))))*D1713</f>
        <v>#REF!</v>
      </c>
      <c r="K1713" s="78" t="e">
        <f>(IF(#REF!="SHORT",IF(H1713="",0,G1713-H1713),IF(#REF!="LONG",IF(H1713="",0,H1713-G1713))))*D1713</f>
        <v>#REF!</v>
      </c>
      <c r="L1713" s="79" t="e">
        <f t="shared" si="58"/>
        <v>#REF!</v>
      </c>
    </row>
    <row r="1714" spans="1:12">
      <c r="A1714" s="75">
        <v>42383</v>
      </c>
      <c r="B1714" s="76" t="s">
        <v>88</v>
      </c>
      <c r="C1714" s="76">
        <v>1120</v>
      </c>
      <c r="D1714" s="76">
        <v>500</v>
      </c>
      <c r="E1714" s="77">
        <v>36.5</v>
      </c>
      <c r="F1714" s="77">
        <v>39</v>
      </c>
      <c r="G1714" s="77">
        <v>42</v>
      </c>
      <c r="H1714" s="77">
        <v>45.35</v>
      </c>
      <c r="I1714" s="28" t="e">
        <f>(IF(#REF!="SHORT",E1714-F1714,IF(#REF!="LONG",F1714-E1714)))*D1714</f>
        <v>#REF!</v>
      </c>
      <c r="J1714" s="78" t="e">
        <f>(IF(#REF!="SHORT",IF(G1714="",0,F1714-G1714),IF(#REF!="LONG",IF(G1714="",0,G1714-F1714))))*D1714</f>
        <v>#REF!</v>
      </c>
      <c r="K1714" s="78" t="e">
        <f>(IF(#REF!="SHORT",IF(H1714="",0,G1714-H1714),IF(#REF!="LONG",IF(H1714="",0,H1714-G1714))))*D1714</f>
        <v>#REF!</v>
      </c>
      <c r="L1714" s="79" t="e">
        <f t="shared" si="58"/>
        <v>#REF!</v>
      </c>
    </row>
    <row r="1715" spans="1:12">
      <c r="A1715" s="75">
        <v>42383</v>
      </c>
      <c r="B1715" s="76" t="s">
        <v>89</v>
      </c>
      <c r="C1715" s="76">
        <v>1040</v>
      </c>
      <c r="D1715" s="76">
        <v>500</v>
      </c>
      <c r="E1715" s="77">
        <v>50</v>
      </c>
      <c r="F1715" s="77">
        <v>52.5</v>
      </c>
      <c r="G1715" s="77">
        <v>55</v>
      </c>
      <c r="H1715" s="77"/>
      <c r="I1715" s="28" t="e">
        <f>(IF(#REF!="SHORT",E1715-F1715,IF(#REF!="LONG",F1715-E1715)))*D1715</f>
        <v>#REF!</v>
      </c>
      <c r="J1715" s="78" t="e">
        <f>(IF(#REF!="SHORT",IF(G1715="",0,F1715-G1715),IF(#REF!="LONG",IF(G1715="",0,G1715-F1715))))*D1715</f>
        <v>#REF!</v>
      </c>
      <c r="K1715" s="78" t="e">
        <f>(IF(#REF!="SHORT",IF(H1715="",0,G1715-H1715),IF(#REF!="LONG",IF(H1715="",0,H1715-G1715))))*D1715</f>
        <v>#REF!</v>
      </c>
      <c r="L1715" s="79" t="e">
        <f t="shared" si="58"/>
        <v>#REF!</v>
      </c>
    </row>
    <row r="1716" spans="1:12">
      <c r="A1716" s="75">
        <v>42382</v>
      </c>
      <c r="B1716" s="76" t="s">
        <v>68</v>
      </c>
      <c r="C1716" s="76">
        <v>210</v>
      </c>
      <c r="D1716" s="76">
        <v>2000</v>
      </c>
      <c r="E1716" s="77">
        <v>11.25</v>
      </c>
      <c r="F1716" s="77">
        <v>12</v>
      </c>
      <c r="G1716" s="77">
        <v>13</v>
      </c>
      <c r="H1716" s="77">
        <v>14.5</v>
      </c>
      <c r="I1716" s="28" t="e">
        <f>(IF(#REF!="SHORT",E1716-F1716,IF(#REF!="LONG",F1716-E1716)))*D1716</f>
        <v>#REF!</v>
      </c>
      <c r="J1716" s="78" t="e">
        <f>(IF(#REF!="SHORT",IF(G1716="",0,F1716-G1716),IF(#REF!="LONG",IF(G1716="",0,G1716-F1716))))*D1716</f>
        <v>#REF!</v>
      </c>
      <c r="K1716" s="78" t="e">
        <f>(IF(#REF!="SHORT",IF(H1716="",0,G1716-H1716),IF(#REF!="LONG",IF(H1716="",0,H1716-G1716))))*D1716</f>
        <v>#REF!</v>
      </c>
      <c r="L1716" s="79" t="e">
        <f t="shared" si="58"/>
        <v>#REF!</v>
      </c>
    </row>
    <row r="1717" spans="1:12">
      <c r="A1717" s="75">
        <v>42382</v>
      </c>
      <c r="B1717" s="76" t="s">
        <v>90</v>
      </c>
      <c r="C1717" s="76">
        <v>2300</v>
      </c>
      <c r="D1717" s="76">
        <v>200</v>
      </c>
      <c r="E1717" s="77">
        <v>33</v>
      </c>
      <c r="F1717" s="77">
        <v>41</v>
      </c>
      <c r="G1717" s="77">
        <v>50</v>
      </c>
      <c r="H1717" s="77">
        <v>60</v>
      </c>
      <c r="I1717" s="28" t="e">
        <f>(IF(#REF!="SHORT",E1717-F1717,IF(#REF!="LONG",F1717-E1717)))*D1717</f>
        <v>#REF!</v>
      </c>
      <c r="J1717" s="78" t="e">
        <f>(IF(#REF!="SHORT",IF(G1717="",0,F1717-G1717),IF(#REF!="LONG",IF(G1717="",0,G1717-F1717))))*D1717</f>
        <v>#REF!</v>
      </c>
      <c r="K1717" s="78" t="e">
        <f>(IF(#REF!="SHORT",IF(H1717="",0,G1717-H1717),IF(#REF!="LONG",IF(H1717="",0,H1717-G1717))))*D1717</f>
        <v>#REF!</v>
      </c>
      <c r="L1717" s="79" t="e">
        <f t="shared" si="58"/>
        <v>#REF!</v>
      </c>
    </row>
    <row r="1718" spans="1:12">
      <c r="A1718" s="75">
        <v>42381</v>
      </c>
      <c r="B1718" s="76" t="s">
        <v>90</v>
      </c>
      <c r="C1718" s="76">
        <v>2300</v>
      </c>
      <c r="D1718" s="76">
        <v>200</v>
      </c>
      <c r="E1718" s="77">
        <v>55</v>
      </c>
      <c r="F1718" s="77">
        <v>59</v>
      </c>
      <c r="G1718" s="77"/>
      <c r="H1718" s="77"/>
      <c r="I1718" s="28" t="e">
        <f>(IF(#REF!="SHORT",E1718-F1718,IF(#REF!="LONG",F1718-E1718)))*D1718</f>
        <v>#REF!</v>
      </c>
      <c r="J1718" s="78" t="e">
        <f>(IF(#REF!="SHORT",IF(G1718="",0,F1718-G1718),IF(#REF!="LONG",IF(G1718="",0,G1718-F1718))))*D1718</f>
        <v>#REF!</v>
      </c>
      <c r="K1718" s="78" t="e">
        <f>(IF(#REF!="SHORT",IF(H1718="",0,G1718-H1718),IF(#REF!="LONG",IF(H1718="",0,H1718-G1718))))*D1718</f>
        <v>#REF!</v>
      </c>
      <c r="L1718" s="79" t="e">
        <f t="shared" si="58"/>
        <v>#REF!</v>
      </c>
    </row>
    <row r="1719" spans="1:12">
      <c r="A1719" s="75">
        <v>42381</v>
      </c>
      <c r="B1719" s="76" t="s">
        <v>91</v>
      </c>
      <c r="C1719" s="76">
        <v>780</v>
      </c>
      <c r="D1719" s="76">
        <v>900</v>
      </c>
      <c r="E1719" s="77">
        <v>33</v>
      </c>
      <c r="F1719" s="77">
        <v>29</v>
      </c>
      <c r="G1719" s="77"/>
      <c r="H1719" s="77"/>
      <c r="I1719" s="28" t="e">
        <f>(IF(#REF!="SHORT",E1719-F1719,IF(#REF!="LONG",F1719-E1719)))*D1719</f>
        <v>#REF!</v>
      </c>
      <c r="J1719" s="78" t="e">
        <f>(IF(#REF!="SHORT",IF(G1719="",0,F1719-G1719),IF(#REF!="LONG",IF(G1719="",0,G1719-F1719))))*D1719</f>
        <v>#REF!</v>
      </c>
      <c r="K1719" s="78" t="e">
        <f>(IF(#REF!="SHORT",IF(H1719="",0,G1719-H1719),IF(#REF!="LONG",IF(H1719="",0,H1719-G1719))))*D1719</f>
        <v>#REF!</v>
      </c>
      <c r="L1719" s="79" t="e">
        <f t="shared" si="58"/>
        <v>#REF!</v>
      </c>
    </row>
    <row r="1720" spans="1:12">
      <c r="A1720" s="75">
        <v>42376</v>
      </c>
      <c r="B1720" s="76" t="s">
        <v>89</v>
      </c>
      <c r="C1720" s="76">
        <v>1020</v>
      </c>
      <c r="D1720" s="76">
        <v>500</v>
      </c>
      <c r="E1720" s="77">
        <v>31.5</v>
      </c>
      <c r="F1720" s="77">
        <v>33.5</v>
      </c>
      <c r="G1720" s="77"/>
      <c r="H1720" s="77"/>
      <c r="I1720" s="28" t="e">
        <f>(IF(#REF!="SHORT",E1720-F1720,IF(#REF!="LONG",F1720-E1720)))*D1720</f>
        <v>#REF!</v>
      </c>
      <c r="J1720" s="78" t="e">
        <f>(IF(#REF!="SHORT",IF(G1720="",0,F1720-G1720),IF(#REF!="LONG",IF(G1720="",0,G1720-F1720))))*D1720</f>
        <v>#REF!</v>
      </c>
      <c r="K1720" s="78" t="e">
        <f>(IF(#REF!="SHORT",IF(H1720="",0,G1720-H1720),IF(#REF!="LONG",IF(H1720="",0,H1720-G1720))))*D1720</f>
        <v>#REF!</v>
      </c>
      <c r="L1720" s="79" t="e">
        <f t="shared" si="58"/>
        <v>#REF!</v>
      </c>
    </row>
    <row r="1721" spans="1:12">
      <c r="A1721" s="75">
        <v>42376</v>
      </c>
      <c r="B1721" s="76" t="s">
        <v>91</v>
      </c>
      <c r="C1721" s="76">
        <v>780</v>
      </c>
      <c r="D1721" s="76">
        <v>900</v>
      </c>
      <c r="E1721" s="77">
        <v>25</v>
      </c>
      <c r="F1721" s="77">
        <v>21</v>
      </c>
      <c r="G1721" s="77"/>
      <c r="H1721" s="77"/>
      <c r="I1721" s="28" t="e">
        <f>(IF(#REF!="SHORT",E1721-F1721,IF(#REF!="LONG",F1721-E1721)))*D1721</f>
        <v>#REF!</v>
      </c>
      <c r="J1721" s="78" t="e">
        <f>(IF(#REF!="SHORT",IF(G1721="",0,F1721-G1721),IF(#REF!="LONG",IF(G1721="",0,G1721-F1721))))*D1721</f>
        <v>#REF!</v>
      </c>
      <c r="K1721" s="78" t="e">
        <f>(IF(#REF!="SHORT",IF(H1721="",0,G1721-H1721),IF(#REF!="LONG",IF(H1721="",0,H1721-G1721))))*D1721</f>
        <v>#REF!</v>
      </c>
      <c r="L1721" s="79" t="e">
        <f t="shared" si="58"/>
        <v>#REF!</v>
      </c>
    </row>
    <row r="1722" spans="1:12">
      <c r="A1722" s="75">
        <v>42375</v>
      </c>
      <c r="B1722" s="76" t="s">
        <v>89</v>
      </c>
      <c r="C1722" s="76">
        <v>1020</v>
      </c>
      <c r="D1722" s="76">
        <v>500</v>
      </c>
      <c r="E1722" s="77">
        <v>34</v>
      </c>
      <c r="F1722" s="77">
        <v>36</v>
      </c>
      <c r="G1722" s="77">
        <v>38.1</v>
      </c>
      <c r="H1722" s="77"/>
      <c r="I1722" s="28" t="e">
        <f>(IF(#REF!="SHORT",E1722-F1722,IF(#REF!="LONG",F1722-E1722)))*D1722</f>
        <v>#REF!</v>
      </c>
      <c r="J1722" s="78" t="e">
        <f>(IF(#REF!="SHORT",IF(G1722="",0,F1722-G1722),IF(#REF!="LONG",IF(G1722="",0,G1722-F1722))))*D1722</f>
        <v>#REF!</v>
      </c>
      <c r="K1722" s="78" t="e">
        <f>(IF(#REF!="SHORT",IF(H1722="",0,G1722-H1722),IF(#REF!="LONG",IF(H1722="",0,H1722-G1722))))*D1722</f>
        <v>#REF!</v>
      </c>
      <c r="L1722" s="79" t="e">
        <f t="shared" si="58"/>
        <v>#REF!</v>
      </c>
    </row>
    <row r="1723" spans="1:12">
      <c r="A1723" s="75">
        <v>42375</v>
      </c>
      <c r="B1723" s="76" t="s">
        <v>27</v>
      </c>
      <c r="C1723" s="76">
        <v>520</v>
      </c>
      <c r="D1723" s="76">
        <v>1000</v>
      </c>
      <c r="E1723" s="77">
        <v>20</v>
      </c>
      <c r="F1723" s="77">
        <v>21.5</v>
      </c>
      <c r="G1723" s="77"/>
      <c r="H1723" s="77"/>
      <c r="I1723" s="28" t="e">
        <f>(IF(#REF!="SHORT",E1723-F1723,IF(#REF!="LONG",F1723-E1723)))*D1723</f>
        <v>#REF!</v>
      </c>
      <c r="J1723" s="78" t="e">
        <f>(IF(#REF!="SHORT",IF(G1723="",0,F1723-G1723),IF(#REF!="LONG",IF(G1723="",0,G1723-F1723))))*D1723</f>
        <v>#REF!</v>
      </c>
      <c r="K1723" s="78" t="e">
        <f>(IF(#REF!="SHORT",IF(H1723="",0,G1723-H1723),IF(#REF!="LONG",IF(H1723="",0,H1723-G1723))))*D1723</f>
        <v>#REF!</v>
      </c>
      <c r="L1723" s="79" t="e">
        <f t="shared" si="58"/>
        <v>#REF!</v>
      </c>
    </row>
    <row r="1724" spans="1:12">
      <c r="A1724" s="75">
        <v>42374</v>
      </c>
      <c r="B1724" s="76" t="s">
        <v>35</v>
      </c>
      <c r="C1724" s="76">
        <v>80</v>
      </c>
      <c r="D1724" s="76">
        <v>6000</v>
      </c>
      <c r="E1724" s="77">
        <v>3.45</v>
      </c>
      <c r="F1724" s="77">
        <v>3.75</v>
      </c>
      <c r="G1724" s="77">
        <v>4.25</v>
      </c>
      <c r="H1724" s="77">
        <v>5.25</v>
      </c>
      <c r="I1724" s="28" t="e">
        <f>(IF(#REF!="SHORT",E1724-F1724,IF(#REF!="LONG",F1724-E1724)))*D1724</f>
        <v>#REF!</v>
      </c>
      <c r="J1724" s="78" t="e">
        <f>(IF(#REF!="SHORT",IF(G1724="",0,F1724-G1724),IF(#REF!="LONG",IF(G1724="",0,G1724-F1724))))*D1724</f>
        <v>#REF!</v>
      </c>
      <c r="K1724" s="78" t="e">
        <f>(IF(#REF!="SHORT",IF(H1724="",0,G1724-H1724),IF(#REF!="LONG",IF(H1724="",0,H1724-G1724))))*D1724</f>
        <v>#REF!</v>
      </c>
      <c r="L1724" s="79" t="e">
        <f t="shared" si="58"/>
        <v>#REF!</v>
      </c>
    </row>
    <row r="1725" spans="1:12">
      <c r="A1725" s="75">
        <v>42374</v>
      </c>
      <c r="B1725" s="76" t="s">
        <v>61</v>
      </c>
      <c r="C1725" s="76">
        <v>270</v>
      </c>
      <c r="D1725" s="76">
        <v>2000</v>
      </c>
      <c r="E1725" s="77">
        <v>7.25</v>
      </c>
      <c r="F1725" s="77">
        <v>7.75</v>
      </c>
      <c r="G1725" s="77">
        <v>8.75</v>
      </c>
      <c r="H1725" s="77">
        <v>10</v>
      </c>
      <c r="I1725" s="28" t="e">
        <f>(IF(#REF!="SHORT",E1725-F1725,IF(#REF!="LONG",F1725-E1725)))*D1725</f>
        <v>#REF!</v>
      </c>
      <c r="J1725" s="78" t="e">
        <f>(IF(#REF!="SHORT",IF(G1725="",0,F1725-G1725),IF(#REF!="LONG",IF(G1725="",0,G1725-F1725))))*D1725</f>
        <v>#REF!</v>
      </c>
      <c r="K1725" s="78" t="e">
        <f>(IF(#REF!="SHORT",IF(H1725="",0,G1725-H1725),IF(#REF!="LONG",IF(H1725="",0,H1725-G1725))))*D1725</f>
        <v>#REF!</v>
      </c>
      <c r="L1725" s="79" t="e">
        <f t="shared" si="58"/>
        <v>#REF!</v>
      </c>
    </row>
    <row r="1726" spans="1:12">
      <c r="A1726" s="75">
        <v>42374</v>
      </c>
      <c r="B1726" s="76" t="s">
        <v>86</v>
      </c>
      <c r="C1726" s="76">
        <v>900</v>
      </c>
      <c r="D1726" s="76">
        <v>600</v>
      </c>
      <c r="E1726" s="77">
        <v>23.5</v>
      </c>
      <c r="F1726" s="77">
        <v>26</v>
      </c>
      <c r="G1726" s="77">
        <v>29</v>
      </c>
      <c r="H1726" s="77"/>
      <c r="I1726" s="28" t="e">
        <f>(IF(#REF!="SHORT",E1726-F1726,IF(#REF!="LONG",F1726-E1726)))*D1726</f>
        <v>#REF!</v>
      </c>
      <c r="J1726" s="78" t="e">
        <f>(IF(#REF!="SHORT",IF(G1726="",0,F1726-G1726),IF(#REF!="LONG",IF(G1726="",0,G1726-F1726))))*D1726</f>
        <v>#REF!</v>
      </c>
      <c r="K1726" s="78" t="e">
        <f>(IF(#REF!="SHORT",IF(H1726="",0,G1726-H1726),IF(#REF!="LONG",IF(H1726="",0,H1726-G1726))))*D1726</f>
        <v>#REF!</v>
      </c>
      <c r="L1726" s="79" t="e">
        <f t="shared" si="58"/>
        <v>#REF!</v>
      </c>
    </row>
    <row r="1727" spans="1:12">
      <c r="A1727" s="75">
        <v>42373</v>
      </c>
      <c r="B1727" s="76" t="s">
        <v>32</v>
      </c>
      <c r="C1727" s="76">
        <v>860</v>
      </c>
      <c r="D1727" s="76">
        <v>600</v>
      </c>
      <c r="E1727" s="77">
        <v>23</v>
      </c>
      <c r="F1727" s="77">
        <v>25</v>
      </c>
      <c r="G1727" s="77">
        <v>27</v>
      </c>
      <c r="H1727" s="77"/>
      <c r="I1727" s="28" t="e">
        <f>(IF(#REF!="SHORT",E1727-F1727,IF(#REF!="LONG",F1727-E1727)))*D1727</f>
        <v>#REF!</v>
      </c>
      <c r="J1727" s="78" t="e">
        <f>(IF(#REF!="SHORT",IF(G1727="",0,F1727-G1727),IF(#REF!="LONG",IF(G1727="",0,G1727-F1727))))*D1727</f>
        <v>#REF!</v>
      </c>
      <c r="K1727" s="78" t="e">
        <f>(IF(#REF!="SHORT",IF(H1727="",0,G1727-H1727),IF(#REF!="LONG",IF(H1727="",0,H1727-G1727))))*D1727</f>
        <v>#REF!</v>
      </c>
      <c r="L1727" s="79" t="e">
        <f t="shared" si="58"/>
        <v>#REF!</v>
      </c>
    </row>
    <row r="1728" spans="1:12">
      <c r="A1728" s="75">
        <v>42373</v>
      </c>
      <c r="B1728" s="76" t="s">
        <v>61</v>
      </c>
      <c r="C1728" s="76">
        <v>270</v>
      </c>
      <c r="D1728" s="76">
        <v>2000</v>
      </c>
      <c r="E1728" s="77">
        <v>6.7</v>
      </c>
      <c r="F1728" s="77">
        <v>5.2</v>
      </c>
      <c r="G1728" s="77"/>
      <c r="H1728" s="77"/>
      <c r="I1728" s="28" t="e">
        <f>(IF(#REF!="SHORT",E1728-F1728,IF(#REF!="LONG",F1728-E1728)))*D1728</f>
        <v>#REF!</v>
      </c>
      <c r="J1728" s="78" t="e">
        <f>(IF(#REF!="SHORT",IF(G1728="",0,F1728-G1728),IF(#REF!="LONG",IF(G1728="",0,G1728-F1728))))*D1728</f>
        <v>#REF!</v>
      </c>
      <c r="K1728" s="78" t="e">
        <f>(IF(#REF!="SHORT",IF(H1728="",0,G1728-H1728),IF(#REF!="LONG",IF(H1728="",0,H1728-G1728))))*D1728</f>
        <v>#REF!</v>
      </c>
      <c r="L1728" s="79" t="e">
        <f t="shared" si="58"/>
        <v>#REF!</v>
      </c>
    </row>
    <row r="1729" spans="1:12">
      <c r="A1729" s="75">
        <v>42370</v>
      </c>
      <c r="B1729" s="76" t="s">
        <v>92</v>
      </c>
      <c r="C1729" s="76">
        <v>200</v>
      </c>
      <c r="D1729" s="76">
        <v>3000</v>
      </c>
      <c r="E1729" s="77">
        <v>4.5999999999999996</v>
      </c>
      <c r="F1729" s="77">
        <v>5.2</v>
      </c>
      <c r="G1729" s="77"/>
      <c r="H1729" s="77"/>
      <c r="I1729" s="28" t="e">
        <f>(IF(#REF!="SHORT",E1729-F1729,IF(#REF!="LONG",F1729-E1729)))*D1729</f>
        <v>#REF!</v>
      </c>
      <c r="J1729" s="78" t="e">
        <f>(IF(#REF!="SHORT",IF(G1729="",0,F1729-G1729),IF(#REF!="LONG",IF(G1729="",0,G1729-F1729))))*D1729</f>
        <v>#REF!</v>
      </c>
      <c r="K1729" s="78" t="e">
        <f>(IF(#REF!="SHORT",IF(H1729="",0,G1729-H1729),IF(#REF!="LONG",IF(H1729="",0,H1729-G1729))))*D1729</f>
        <v>#REF!</v>
      </c>
      <c r="L1729" s="79" t="e">
        <f t="shared" si="58"/>
        <v>#REF!</v>
      </c>
    </row>
    <row r="1730" spans="1:12">
      <c r="A1730" s="75">
        <v>42369</v>
      </c>
      <c r="B1730" s="76" t="s">
        <v>16</v>
      </c>
      <c r="C1730" s="76">
        <v>440</v>
      </c>
      <c r="D1730" s="76">
        <v>2000</v>
      </c>
      <c r="E1730" s="77">
        <v>12</v>
      </c>
      <c r="F1730" s="77">
        <v>12.5</v>
      </c>
      <c r="G1730" s="77">
        <v>13.5</v>
      </c>
      <c r="H1730" s="77">
        <v>15</v>
      </c>
      <c r="I1730" s="28" t="e">
        <f>(IF(#REF!="SHORT",E1730-F1730,IF(#REF!="LONG",F1730-E1730)))*D1730</f>
        <v>#REF!</v>
      </c>
      <c r="J1730" s="78" t="e">
        <f>(IF(#REF!="SHORT",IF(G1730="",0,F1730-G1730),IF(#REF!="LONG",IF(G1730="",0,G1730-F1730))))*D1730</f>
        <v>#REF!</v>
      </c>
      <c r="K1730" s="78" t="e">
        <f>(IF(#REF!="SHORT",IF(H1730="",0,G1730-H1730),IF(#REF!="LONG",IF(H1730="",0,H1730-G1730))))*D1730</f>
        <v>#REF!</v>
      </c>
      <c r="L1730" s="79" t="e">
        <f t="shared" si="58"/>
        <v>#REF!</v>
      </c>
    </row>
    <row r="1731" spans="1:12">
      <c r="A1731" s="75">
        <v>42369</v>
      </c>
      <c r="B1731" s="76" t="s">
        <v>28</v>
      </c>
      <c r="C1731" s="76">
        <v>1260</v>
      </c>
      <c r="D1731" s="76">
        <v>400</v>
      </c>
      <c r="E1731" s="77">
        <v>27</v>
      </c>
      <c r="F1731" s="77">
        <v>29.5</v>
      </c>
      <c r="G1731" s="77">
        <v>32</v>
      </c>
      <c r="H1731" s="77"/>
      <c r="I1731" s="28" t="e">
        <f>(IF(#REF!="SHORT",E1731-F1731,IF(#REF!="LONG",F1731-E1731)))*D1731</f>
        <v>#REF!</v>
      </c>
      <c r="J1731" s="78" t="e">
        <f>(IF(#REF!="SHORT",IF(G1731="",0,F1731-G1731),IF(#REF!="LONG",IF(G1731="",0,G1731-F1731))))*D1731</f>
        <v>#REF!</v>
      </c>
      <c r="K1731" s="78" t="e">
        <f>(IF(#REF!="SHORT",IF(H1731="",0,G1731-H1731),IF(#REF!="LONG",IF(H1731="",0,H1731-G1731))))*D1731</f>
        <v>#REF!</v>
      </c>
      <c r="L1731" s="79" t="e">
        <f t="shared" si="58"/>
        <v>#REF!</v>
      </c>
    </row>
    <row r="1732" spans="1:12">
      <c r="A1732" s="75">
        <v>42368</v>
      </c>
      <c r="B1732" s="76" t="s">
        <v>24</v>
      </c>
      <c r="C1732" s="76">
        <v>420</v>
      </c>
      <c r="D1732" s="76">
        <v>1300</v>
      </c>
      <c r="E1732" s="77">
        <v>4.75</v>
      </c>
      <c r="F1732" s="77">
        <v>5.75</v>
      </c>
      <c r="G1732" s="77">
        <v>7</v>
      </c>
      <c r="H1732" s="77">
        <v>8.5</v>
      </c>
      <c r="I1732" s="28" t="e">
        <f>(IF(#REF!="SHORT",E1732-F1732,IF(#REF!="LONG",F1732-E1732)))*D1732</f>
        <v>#REF!</v>
      </c>
      <c r="J1732" s="78" t="e">
        <f>(IF(#REF!="SHORT",IF(G1732="",0,F1732-G1732),IF(#REF!="LONG",IF(G1732="",0,G1732-F1732))))*D1732</f>
        <v>#REF!</v>
      </c>
      <c r="K1732" s="78" t="e">
        <f>(IF(#REF!="SHORT",IF(H1732="",0,G1732-H1732),IF(#REF!="LONG",IF(H1732="",0,H1732-G1732))))*D1732</f>
        <v>#REF!</v>
      </c>
      <c r="L1732" s="79" t="e">
        <f t="shared" si="58"/>
        <v>#REF!</v>
      </c>
    </row>
    <row r="1733" spans="1:12">
      <c r="A1733" s="75">
        <v>42368</v>
      </c>
      <c r="B1733" s="76" t="s">
        <v>93</v>
      </c>
      <c r="C1733" s="76">
        <v>960</v>
      </c>
      <c r="D1733" s="76">
        <v>600</v>
      </c>
      <c r="E1733" s="77">
        <v>7</v>
      </c>
      <c r="F1733" s="77">
        <v>8.5</v>
      </c>
      <c r="G1733" s="77">
        <v>10</v>
      </c>
      <c r="H1733" s="77"/>
      <c r="I1733" s="28" t="e">
        <f>(IF(#REF!="SHORT",E1733-F1733,IF(#REF!="LONG",F1733-E1733)))*D1733</f>
        <v>#REF!</v>
      </c>
      <c r="J1733" s="78" t="e">
        <f>(IF(#REF!="SHORT",IF(G1733="",0,F1733-G1733),IF(#REF!="LONG",IF(G1733="",0,G1733-F1733))))*D1733</f>
        <v>#REF!</v>
      </c>
      <c r="K1733" s="78" t="e">
        <f>(IF(#REF!="SHORT",IF(H1733="",0,G1733-H1733),IF(#REF!="LONG",IF(H1733="",0,H1733-G1733))))*D1733</f>
        <v>#REF!</v>
      </c>
      <c r="L1733" s="79" t="e">
        <f t="shared" si="58"/>
        <v>#REF!</v>
      </c>
    </row>
    <row r="1734" spans="1:12">
      <c r="A1734" s="75">
        <v>42367</v>
      </c>
      <c r="B1734" s="76" t="s">
        <v>89</v>
      </c>
      <c r="C1734" s="76">
        <v>1000</v>
      </c>
      <c r="D1734" s="76">
        <v>500</v>
      </c>
      <c r="E1734" s="77">
        <v>18</v>
      </c>
      <c r="F1734" s="77">
        <v>20</v>
      </c>
      <c r="G1734" s="77"/>
      <c r="H1734" s="77"/>
      <c r="I1734" s="28" t="e">
        <f>(IF(#REF!="SHORT",E1734-F1734,IF(#REF!="LONG",F1734-E1734)))*D1734</f>
        <v>#REF!</v>
      </c>
      <c r="J1734" s="78" t="e">
        <f>(IF(#REF!="SHORT",IF(G1734="",0,F1734-G1734),IF(#REF!="LONG",IF(G1734="",0,G1734-F1734))))*D1734</f>
        <v>#REF!</v>
      </c>
      <c r="K1734" s="78" t="e">
        <f>(IF(#REF!="SHORT",IF(H1734="",0,G1734-H1734),IF(#REF!="LONG",IF(H1734="",0,H1734-G1734))))*D1734</f>
        <v>#REF!</v>
      </c>
      <c r="L1734" s="79" t="e">
        <f t="shared" si="58"/>
        <v>#REF!</v>
      </c>
    </row>
    <row r="1735" spans="1:12">
      <c r="A1735" s="75">
        <v>42367</v>
      </c>
      <c r="B1735" s="76" t="s">
        <v>94</v>
      </c>
      <c r="C1735" s="76">
        <v>500</v>
      </c>
      <c r="D1735" s="76">
        <v>1300</v>
      </c>
      <c r="E1735" s="77">
        <v>14</v>
      </c>
      <c r="F1735" s="77">
        <v>15</v>
      </c>
      <c r="G1735" s="77"/>
      <c r="H1735" s="77"/>
      <c r="I1735" s="28" t="e">
        <f>(IF(#REF!="SHORT",E1735-F1735,IF(#REF!="LONG",F1735-E1735)))*D1735</f>
        <v>#REF!</v>
      </c>
      <c r="J1735" s="78" t="e">
        <f>(IF(#REF!="SHORT",IF(G1735="",0,F1735-G1735),IF(#REF!="LONG",IF(G1735="",0,G1735-F1735))))*D1735</f>
        <v>#REF!</v>
      </c>
      <c r="K1735" s="78" t="e">
        <f>(IF(#REF!="SHORT",IF(H1735="",0,G1735-H1735),IF(#REF!="LONG",IF(H1735="",0,H1735-G1735))))*D1735</f>
        <v>#REF!</v>
      </c>
      <c r="L1735" s="79" t="e">
        <f t="shared" si="58"/>
        <v>#REF!</v>
      </c>
    </row>
    <row r="1736" spans="1:12">
      <c r="A1736" s="75">
        <v>42366</v>
      </c>
      <c r="B1736" s="76" t="s">
        <v>31</v>
      </c>
      <c r="C1736" s="76">
        <v>330</v>
      </c>
      <c r="D1736" s="76">
        <v>1700</v>
      </c>
      <c r="E1736" s="77">
        <v>13.75</v>
      </c>
      <c r="F1736" s="77">
        <v>14.5</v>
      </c>
      <c r="G1736" s="77">
        <v>15.5</v>
      </c>
      <c r="H1736" s="77">
        <v>17.5</v>
      </c>
      <c r="I1736" s="28" t="e">
        <f>(IF(#REF!="SHORT",E1736-F1736,IF(#REF!="LONG",F1736-E1736)))*D1736</f>
        <v>#REF!</v>
      </c>
      <c r="J1736" s="78" t="e">
        <f>(IF(#REF!="SHORT",IF(G1736="",0,F1736-G1736),IF(#REF!="LONG",IF(G1736="",0,G1736-F1736))))*D1736</f>
        <v>#REF!</v>
      </c>
      <c r="K1736" s="78" t="e">
        <f>(IF(#REF!="SHORT",IF(H1736="",0,G1736-H1736),IF(#REF!="LONG",IF(H1736="",0,H1736-G1736))))*D1736</f>
        <v>#REF!</v>
      </c>
      <c r="L1736" s="79" t="e">
        <f t="shared" si="58"/>
        <v>#REF!</v>
      </c>
    </row>
    <row r="1737" spans="1:12">
      <c r="A1737" s="75">
        <v>42366</v>
      </c>
      <c r="B1737" s="76" t="s">
        <v>95</v>
      </c>
      <c r="C1737" s="76">
        <v>840</v>
      </c>
      <c r="D1737" s="76">
        <v>700</v>
      </c>
      <c r="E1737" s="77">
        <v>37</v>
      </c>
      <c r="F1737" s="77">
        <v>38.5</v>
      </c>
      <c r="G1737" s="77"/>
      <c r="H1737" s="77"/>
      <c r="I1737" s="28" t="e">
        <f>(IF(#REF!="SHORT",E1737-F1737,IF(#REF!="LONG",F1737-E1737)))*D1737</f>
        <v>#REF!</v>
      </c>
      <c r="J1737" s="78" t="e">
        <f>(IF(#REF!="SHORT",IF(G1737="",0,F1737-G1737),IF(#REF!="LONG",IF(G1737="",0,G1737-F1737))))*D1737</f>
        <v>#REF!</v>
      </c>
      <c r="K1737" s="78" t="e">
        <f>(IF(#REF!="SHORT",IF(H1737="",0,G1737-H1737),IF(#REF!="LONG",IF(H1737="",0,H1737-G1737))))*D1737</f>
        <v>#REF!</v>
      </c>
      <c r="L1737" s="79" t="e">
        <f t="shared" si="58"/>
        <v>#REF!</v>
      </c>
    </row>
    <row r="1738" spans="1:12">
      <c r="A1738" s="75">
        <v>42362</v>
      </c>
      <c r="B1738" s="76" t="s">
        <v>94</v>
      </c>
      <c r="C1738" s="76">
        <v>460</v>
      </c>
      <c r="D1738" s="76">
        <v>1300</v>
      </c>
      <c r="E1738" s="77">
        <v>13</v>
      </c>
      <c r="F1738" s="77">
        <v>14</v>
      </c>
      <c r="G1738" s="77">
        <v>15.5</v>
      </c>
      <c r="H1738" s="77">
        <v>17.5</v>
      </c>
      <c r="I1738" s="28" t="e">
        <f>(IF(#REF!="SHORT",E1738-F1738,IF(#REF!="LONG",F1738-E1738)))*D1738</f>
        <v>#REF!</v>
      </c>
      <c r="J1738" s="78" t="e">
        <f>(IF(#REF!="SHORT",IF(G1738="",0,F1738-G1738),IF(#REF!="LONG",IF(G1738="",0,G1738-F1738))))*D1738</f>
        <v>#REF!</v>
      </c>
      <c r="K1738" s="78" t="e">
        <f>(IF(#REF!="SHORT",IF(H1738="",0,G1738-H1738),IF(#REF!="LONG",IF(H1738="",0,H1738-G1738))))*D1738</f>
        <v>#REF!</v>
      </c>
      <c r="L1738" s="79" t="e">
        <f t="shared" si="58"/>
        <v>#REF!</v>
      </c>
    </row>
    <row r="1739" spans="1:12">
      <c r="A1739" s="75">
        <v>42362</v>
      </c>
      <c r="B1739" s="76" t="s">
        <v>42</v>
      </c>
      <c r="C1739" s="76">
        <v>310</v>
      </c>
      <c r="D1739" s="76">
        <v>1600</v>
      </c>
      <c r="E1739" s="77">
        <v>4.75</v>
      </c>
      <c r="F1739" s="77">
        <v>5.6</v>
      </c>
      <c r="G1739" s="77"/>
      <c r="H1739" s="77"/>
      <c r="I1739" s="28" t="e">
        <f>(IF(#REF!="SHORT",E1739-F1739,IF(#REF!="LONG",F1739-E1739)))*D1739</f>
        <v>#REF!</v>
      </c>
      <c r="J1739" s="78" t="e">
        <f>(IF(#REF!="SHORT",IF(G1739="",0,F1739-G1739),IF(#REF!="LONG",IF(G1739="",0,G1739-F1739))))*D1739</f>
        <v>#REF!</v>
      </c>
      <c r="K1739" s="78" t="e">
        <f>(IF(#REF!="SHORT",IF(H1739="",0,G1739-H1739),IF(#REF!="LONG",IF(H1739="",0,H1739-G1739))))*D1739</f>
        <v>#REF!</v>
      </c>
      <c r="L1739" s="79" t="e">
        <f t="shared" si="58"/>
        <v>#REF!</v>
      </c>
    </row>
    <row r="1740" spans="1:12">
      <c r="A1740" s="75">
        <v>42361</v>
      </c>
      <c r="B1740" s="76" t="s">
        <v>62</v>
      </c>
      <c r="C1740" s="76">
        <v>350</v>
      </c>
      <c r="D1740" s="76">
        <v>1400</v>
      </c>
      <c r="E1740" s="77">
        <v>8.25</v>
      </c>
      <c r="F1740" s="77">
        <v>9.25</v>
      </c>
      <c r="G1740" s="77">
        <v>11</v>
      </c>
      <c r="H1740" s="77">
        <v>12.5</v>
      </c>
      <c r="I1740" s="28" t="e">
        <f>(IF(#REF!="SHORT",E1740-F1740,IF(#REF!="LONG",F1740-E1740)))*D1740</f>
        <v>#REF!</v>
      </c>
      <c r="J1740" s="78" t="e">
        <f>(IF(#REF!="SHORT",IF(G1740="",0,F1740-G1740),IF(#REF!="LONG",IF(G1740="",0,G1740-F1740))))*D1740</f>
        <v>#REF!</v>
      </c>
      <c r="K1740" s="78" t="e">
        <f>(IF(#REF!="SHORT",IF(H1740="",0,G1740-H1740),IF(#REF!="LONG",IF(H1740="",0,H1740-G1740))))*D1740</f>
        <v>#REF!</v>
      </c>
      <c r="L1740" s="79" t="e">
        <f t="shared" si="58"/>
        <v>#REF!</v>
      </c>
    </row>
    <row r="1741" spans="1:12">
      <c r="A1741" s="75">
        <v>42361</v>
      </c>
      <c r="B1741" s="76" t="s">
        <v>96</v>
      </c>
      <c r="C1741" s="76">
        <v>1200</v>
      </c>
      <c r="D1741" s="76">
        <v>400</v>
      </c>
      <c r="E1741" s="77">
        <v>16.5</v>
      </c>
      <c r="F1741" s="77">
        <v>18.5</v>
      </c>
      <c r="G1741" s="77">
        <v>21.6</v>
      </c>
      <c r="H1741" s="77"/>
      <c r="I1741" s="28" t="e">
        <f>(IF(#REF!="SHORT",E1741-F1741,IF(#REF!="LONG",F1741-E1741)))*D1741</f>
        <v>#REF!</v>
      </c>
      <c r="J1741" s="78" t="e">
        <f>(IF(#REF!="SHORT",IF(G1741="",0,F1741-G1741),IF(#REF!="LONG",IF(G1741="",0,G1741-F1741))))*D1741</f>
        <v>#REF!</v>
      </c>
      <c r="K1741" s="78" t="e">
        <f>(IF(#REF!="SHORT",IF(H1741="",0,G1741-H1741),IF(#REF!="LONG",IF(H1741="",0,H1741-G1741))))*D1741</f>
        <v>#REF!</v>
      </c>
      <c r="L1741" s="79" t="e">
        <f t="shared" si="58"/>
        <v>#REF!</v>
      </c>
    </row>
    <row r="1742" spans="1:12">
      <c r="A1742" s="75">
        <v>42360</v>
      </c>
      <c r="B1742" s="76" t="s">
        <v>31</v>
      </c>
      <c r="C1742" s="76">
        <v>330</v>
      </c>
      <c r="D1742" s="76">
        <v>1700</v>
      </c>
      <c r="E1742" s="77">
        <v>6.7</v>
      </c>
      <c r="F1742" s="77">
        <v>7.5</v>
      </c>
      <c r="G1742" s="77">
        <v>8.4</v>
      </c>
      <c r="H1742" s="77"/>
      <c r="I1742" s="28" t="e">
        <f>(IF(#REF!="SHORT",E1742-F1742,IF(#REF!="LONG",F1742-E1742)))*D1742</f>
        <v>#REF!</v>
      </c>
      <c r="J1742" s="78" t="e">
        <f>(IF(#REF!="SHORT",IF(G1742="",0,F1742-G1742),IF(#REF!="LONG",IF(G1742="",0,G1742-F1742))))*D1742</f>
        <v>#REF!</v>
      </c>
      <c r="K1742" s="78" t="e">
        <f>(IF(#REF!="SHORT",IF(H1742="",0,G1742-H1742),IF(#REF!="LONG",IF(H1742="",0,H1742-G1742))))*D1742</f>
        <v>#REF!</v>
      </c>
      <c r="L1742" s="79" t="e">
        <f t="shared" si="58"/>
        <v>#REF!</v>
      </c>
    </row>
    <row r="1743" spans="1:12">
      <c r="A1743" s="75">
        <v>42359</v>
      </c>
      <c r="B1743" s="76" t="s">
        <v>51</v>
      </c>
      <c r="C1743" s="76">
        <v>230</v>
      </c>
      <c r="D1743" s="76">
        <v>2200</v>
      </c>
      <c r="E1743" s="77">
        <v>7</v>
      </c>
      <c r="F1743" s="77">
        <v>5.5</v>
      </c>
      <c r="G1743" s="77"/>
      <c r="H1743" s="77"/>
      <c r="I1743" s="28" t="e">
        <f>(IF(#REF!="SHORT",E1743-F1743,IF(#REF!="LONG",F1743-E1743)))*D1743</f>
        <v>#REF!</v>
      </c>
      <c r="J1743" s="78" t="e">
        <f>(IF(#REF!="SHORT",IF(G1743="",0,F1743-G1743),IF(#REF!="LONG",IF(G1743="",0,G1743-F1743))))*D1743</f>
        <v>#REF!</v>
      </c>
      <c r="K1743" s="78" t="e">
        <f>(IF(#REF!="SHORT",IF(H1743="",0,G1743-H1743),IF(#REF!="LONG",IF(H1743="",0,H1743-G1743))))*D1743</f>
        <v>#REF!</v>
      </c>
      <c r="L1743" s="79" t="e">
        <f t="shared" si="58"/>
        <v>#REF!</v>
      </c>
    </row>
    <row r="1744" spans="1:12">
      <c r="A1744" s="75">
        <v>42359</v>
      </c>
      <c r="B1744" s="76" t="s">
        <v>89</v>
      </c>
      <c r="C1744" s="76">
        <v>1000</v>
      </c>
      <c r="D1744" s="76">
        <v>500</v>
      </c>
      <c r="E1744" s="77">
        <v>14</v>
      </c>
      <c r="F1744" s="77">
        <v>15.2</v>
      </c>
      <c r="G1744" s="77"/>
      <c r="H1744" s="77"/>
      <c r="I1744" s="28" t="e">
        <f>(IF(#REF!="SHORT",E1744-F1744,IF(#REF!="LONG",F1744-E1744)))*D1744</f>
        <v>#REF!</v>
      </c>
      <c r="J1744" s="78" t="e">
        <f>(IF(#REF!="SHORT",IF(G1744="",0,F1744-G1744),IF(#REF!="LONG",IF(G1744="",0,G1744-F1744))))*D1744</f>
        <v>#REF!</v>
      </c>
      <c r="K1744" s="78" t="e">
        <f>(IF(#REF!="SHORT",IF(H1744="",0,G1744-H1744),IF(#REF!="LONG",IF(H1744="",0,H1744-G1744))))*D1744</f>
        <v>#REF!</v>
      </c>
      <c r="L1744" s="79" t="e">
        <f t="shared" si="58"/>
        <v>#REF!</v>
      </c>
    </row>
    <row r="1745" spans="1:12">
      <c r="A1745" s="75">
        <v>42356</v>
      </c>
      <c r="B1745" s="76" t="s">
        <v>13</v>
      </c>
      <c r="C1745" s="76">
        <v>840</v>
      </c>
      <c r="D1745" s="76">
        <v>600</v>
      </c>
      <c r="E1745" s="77">
        <v>17</v>
      </c>
      <c r="F1745" s="77">
        <v>19</v>
      </c>
      <c r="G1745" s="77"/>
      <c r="H1745" s="77"/>
      <c r="I1745" s="28" t="e">
        <f>(IF(#REF!="SHORT",E1745-F1745,IF(#REF!="LONG",F1745-E1745)))*D1745</f>
        <v>#REF!</v>
      </c>
      <c r="J1745" s="78" t="e">
        <f>(IF(#REF!="SHORT",IF(G1745="",0,F1745-G1745),IF(#REF!="LONG",IF(G1745="",0,G1745-F1745))))*D1745</f>
        <v>#REF!</v>
      </c>
      <c r="K1745" s="78" t="e">
        <f>(IF(#REF!="SHORT",IF(H1745="",0,G1745-H1745),IF(#REF!="LONG",IF(H1745="",0,H1745-G1745))))*D1745</f>
        <v>#REF!</v>
      </c>
      <c r="L1745" s="79" t="e">
        <f t="shared" si="58"/>
        <v>#REF!</v>
      </c>
    </row>
    <row r="1746" spans="1:12">
      <c r="A1746" s="75">
        <v>42356</v>
      </c>
      <c r="B1746" s="76" t="s">
        <v>32</v>
      </c>
      <c r="C1746" s="76">
        <v>860</v>
      </c>
      <c r="D1746" s="76">
        <v>600</v>
      </c>
      <c r="E1746" s="77">
        <v>22.5</v>
      </c>
      <c r="F1746" s="77">
        <v>17</v>
      </c>
      <c r="G1746" s="77"/>
      <c r="H1746" s="77"/>
      <c r="I1746" s="28" t="e">
        <f>(IF(#REF!="SHORT",E1746-F1746,IF(#REF!="LONG",F1746-E1746)))*D1746</f>
        <v>#REF!</v>
      </c>
      <c r="J1746" s="78" t="e">
        <f>(IF(#REF!="SHORT",IF(G1746="",0,F1746-G1746),IF(#REF!="LONG",IF(G1746="",0,G1746-F1746))))*D1746</f>
        <v>#REF!</v>
      </c>
      <c r="K1746" s="78" t="e">
        <f>(IF(#REF!="SHORT",IF(H1746="",0,G1746-H1746),IF(#REF!="LONG",IF(H1746="",0,H1746-G1746))))*D1746</f>
        <v>#REF!</v>
      </c>
      <c r="L1746" s="79" t="e">
        <f t="shared" si="58"/>
        <v>#REF!</v>
      </c>
    </row>
    <row r="1747" spans="1:12">
      <c r="A1747" s="75">
        <v>42355</v>
      </c>
      <c r="B1747" s="76" t="s">
        <v>61</v>
      </c>
      <c r="C1747" s="76">
        <v>240</v>
      </c>
      <c r="D1747" s="76">
        <v>2000</v>
      </c>
      <c r="E1747" s="77">
        <v>14.8</v>
      </c>
      <c r="F1747" s="77">
        <v>15.5</v>
      </c>
      <c r="G1747" s="77">
        <v>16.5</v>
      </c>
      <c r="H1747" s="77">
        <v>18</v>
      </c>
      <c r="I1747" s="28" t="e">
        <f>(IF(#REF!="SHORT",E1747-F1747,IF(#REF!="LONG",F1747-E1747)))*D1747</f>
        <v>#REF!</v>
      </c>
      <c r="J1747" s="78" t="e">
        <f>(IF(#REF!="SHORT",IF(G1747="",0,F1747-G1747),IF(#REF!="LONG",IF(G1747="",0,G1747-F1747))))*D1747</f>
        <v>#REF!</v>
      </c>
      <c r="K1747" s="78" t="e">
        <f>(IF(#REF!="SHORT",IF(H1747="",0,G1747-H1747),IF(#REF!="LONG",IF(H1747="",0,H1747-G1747))))*D1747</f>
        <v>#REF!</v>
      </c>
      <c r="L1747" s="79" t="e">
        <f t="shared" si="58"/>
        <v>#REF!</v>
      </c>
    </row>
    <row r="1748" spans="1:12">
      <c r="A1748" s="75">
        <v>42355</v>
      </c>
      <c r="B1748" s="76" t="s">
        <v>97</v>
      </c>
      <c r="C1748" s="76">
        <v>460</v>
      </c>
      <c r="D1748" s="76">
        <v>1000</v>
      </c>
      <c r="E1748" s="77">
        <v>25.5</v>
      </c>
      <c r="F1748" s="77">
        <v>26.5</v>
      </c>
      <c r="G1748" s="77">
        <v>27.5</v>
      </c>
      <c r="H1748" s="77"/>
      <c r="I1748" s="28" t="e">
        <f>(IF(#REF!="SHORT",E1748-F1748,IF(#REF!="LONG",F1748-E1748)))*D1748</f>
        <v>#REF!</v>
      </c>
      <c r="J1748" s="78" t="e">
        <f>(IF(#REF!="SHORT",IF(G1748="",0,F1748-G1748),IF(#REF!="LONG",IF(G1748="",0,G1748-F1748))))*D1748</f>
        <v>#REF!</v>
      </c>
      <c r="K1748" s="78" t="e">
        <f>(IF(#REF!="SHORT",IF(H1748="",0,G1748-H1748),IF(#REF!="LONG",IF(H1748="",0,H1748-G1748))))*D1748</f>
        <v>#REF!</v>
      </c>
      <c r="L1748" s="79" t="e">
        <f t="shared" si="58"/>
        <v>#REF!</v>
      </c>
    </row>
    <row r="1749" spans="1:12">
      <c r="A1749" s="75">
        <v>42354</v>
      </c>
      <c r="B1749" s="76" t="s">
        <v>97</v>
      </c>
      <c r="C1749" s="76">
        <v>460</v>
      </c>
      <c r="D1749" s="76">
        <v>1000</v>
      </c>
      <c r="E1749" s="77">
        <v>24</v>
      </c>
      <c r="F1749" s="77">
        <v>25</v>
      </c>
      <c r="G1749" s="77"/>
      <c r="H1749" s="77"/>
      <c r="I1749" s="28" t="e">
        <f>(IF(#REF!="SHORT",E1749-F1749,IF(#REF!="LONG",F1749-E1749)))*D1749</f>
        <v>#REF!</v>
      </c>
      <c r="J1749" s="78" t="e">
        <f>(IF(#REF!="SHORT",IF(G1749="",0,F1749-G1749),IF(#REF!="LONG",IF(G1749="",0,G1749-F1749))))*D1749</f>
        <v>#REF!</v>
      </c>
      <c r="K1749" s="78" t="e">
        <f>(IF(#REF!="SHORT",IF(H1749="",0,G1749-H1749),IF(#REF!="LONG",IF(H1749="",0,H1749-G1749))))*D1749</f>
        <v>#REF!</v>
      </c>
      <c r="L1749" s="79" t="e">
        <f t="shared" si="58"/>
        <v>#REF!</v>
      </c>
    </row>
    <row r="1750" spans="1:12">
      <c r="A1750" s="75">
        <v>42354</v>
      </c>
      <c r="B1750" s="76" t="s">
        <v>98</v>
      </c>
      <c r="C1750" s="76">
        <v>410</v>
      </c>
      <c r="D1750" s="76">
        <v>1300</v>
      </c>
      <c r="E1750" s="77">
        <v>10.5</v>
      </c>
      <c r="F1750" s="77">
        <v>11.5</v>
      </c>
      <c r="G1750" s="77"/>
      <c r="H1750" s="77"/>
      <c r="I1750" s="28" t="e">
        <f>(IF(#REF!="SHORT",E1750-F1750,IF(#REF!="LONG",F1750-E1750)))*D1750</f>
        <v>#REF!</v>
      </c>
      <c r="J1750" s="78" t="e">
        <f>(IF(#REF!="SHORT",IF(G1750="",0,F1750-G1750),IF(#REF!="LONG",IF(G1750="",0,G1750-F1750))))*D1750</f>
        <v>#REF!</v>
      </c>
      <c r="K1750" s="78" t="e">
        <f>(IF(#REF!="SHORT",IF(H1750="",0,G1750-H1750),IF(#REF!="LONG",IF(H1750="",0,H1750-G1750))))*D1750</f>
        <v>#REF!</v>
      </c>
      <c r="L1750" s="79" t="e">
        <f t="shared" si="58"/>
        <v>#REF!</v>
      </c>
    </row>
    <row r="1751" spans="1:12">
      <c r="A1751" s="75">
        <v>42353</v>
      </c>
      <c r="B1751" s="76" t="s">
        <v>30</v>
      </c>
      <c r="C1751" s="76">
        <v>900</v>
      </c>
      <c r="D1751" s="76">
        <v>600</v>
      </c>
      <c r="E1751" s="77">
        <v>28</v>
      </c>
      <c r="F1751" s="77">
        <v>22</v>
      </c>
      <c r="G1751" s="77"/>
      <c r="H1751" s="77"/>
      <c r="I1751" s="28" t="e">
        <f>(IF(#REF!="SHORT",E1751-F1751,IF(#REF!="LONG",F1751-E1751)))*D1751</f>
        <v>#REF!</v>
      </c>
      <c r="J1751" s="78" t="e">
        <f>(IF(#REF!="SHORT",IF(G1751="",0,F1751-G1751),IF(#REF!="LONG",IF(G1751="",0,G1751-F1751))))*D1751</f>
        <v>#REF!</v>
      </c>
      <c r="K1751" s="78" t="e">
        <f>(IF(#REF!="SHORT",IF(H1751="",0,G1751-H1751),IF(#REF!="LONG",IF(H1751="",0,H1751-G1751))))*D1751</f>
        <v>#REF!</v>
      </c>
      <c r="L1751" s="79" t="e">
        <f t="shared" si="58"/>
        <v>#REF!</v>
      </c>
    </row>
    <row r="1752" spans="1:12">
      <c r="A1752" s="75">
        <v>42353</v>
      </c>
      <c r="B1752" s="76" t="s">
        <v>23</v>
      </c>
      <c r="C1752" s="76">
        <v>125</v>
      </c>
      <c r="D1752" s="76">
        <v>4000</v>
      </c>
      <c r="E1752" s="77">
        <v>6.5</v>
      </c>
      <c r="F1752" s="77">
        <v>6.8</v>
      </c>
      <c r="G1752" s="77"/>
      <c r="H1752" s="77"/>
      <c r="I1752" s="28" t="e">
        <f>(IF(#REF!="SHORT",E1752-F1752,IF(#REF!="LONG",F1752-E1752)))*D1752</f>
        <v>#REF!</v>
      </c>
      <c r="J1752" s="78" t="e">
        <f>(IF(#REF!="SHORT",IF(G1752="",0,F1752-G1752),IF(#REF!="LONG",IF(G1752="",0,G1752-F1752))))*D1752</f>
        <v>#REF!</v>
      </c>
      <c r="K1752" s="78" t="e">
        <f>(IF(#REF!="SHORT",IF(H1752="",0,G1752-H1752),IF(#REF!="LONG",IF(H1752="",0,H1752-G1752))))*D1752</f>
        <v>#REF!</v>
      </c>
      <c r="L1752" s="79" t="e">
        <f t="shared" si="58"/>
        <v>#REF!</v>
      </c>
    </row>
    <row r="1753" spans="1:12">
      <c r="A1753" s="75">
        <v>42353</v>
      </c>
      <c r="B1753" s="76" t="s">
        <v>99</v>
      </c>
      <c r="C1753" s="76">
        <v>560</v>
      </c>
      <c r="D1753" s="76">
        <v>1000</v>
      </c>
      <c r="E1753" s="77">
        <v>10</v>
      </c>
      <c r="F1753" s="77">
        <v>10</v>
      </c>
      <c r="G1753" s="77"/>
      <c r="H1753" s="77"/>
      <c r="I1753" s="28" t="e">
        <f>(IF(#REF!="SHORT",E1753-F1753,IF(#REF!="LONG",F1753-E1753)))*D1753</f>
        <v>#REF!</v>
      </c>
      <c r="J1753" s="78" t="e">
        <f>(IF(#REF!="SHORT",IF(G1753="",0,F1753-G1753),IF(#REF!="LONG",IF(G1753="",0,G1753-F1753))))*D1753</f>
        <v>#REF!</v>
      </c>
      <c r="K1753" s="78" t="e">
        <f>(IF(#REF!="SHORT",IF(H1753="",0,G1753-H1753),IF(#REF!="LONG",IF(H1753="",0,H1753-G1753))))*D1753</f>
        <v>#REF!</v>
      </c>
      <c r="L1753" s="79" t="e">
        <f t="shared" si="58"/>
        <v>#REF!</v>
      </c>
    </row>
    <row r="1754" spans="1:12">
      <c r="A1754" s="75">
        <v>42352</v>
      </c>
      <c r="B1754" s="76" t="s">
        <v>61</v>
      </c>
      <c r="C1754" s="76">
        <v>240</v>
      </c>
      <c r="D1754" s="76">
        <v>2000</v>
      </c>
      <c r="E1754" s="77">
        <v>11</v>
      </c>
      <c r="F1754" s="77">
        <v>11.6</v>
      </c>
      <c r="G1754" s="77">
        <v>12.6</v>
      </c>
      <c r="H1754" s="77">
        <v>14</v>
      </c>
      <c r="I1754" s="28" t="e">
        <f>(IF(#REF!="SHORT",E1754-F1754,IF(#REF!="LONG",F1754-E1754)))*D1754</f>
        <v>#REF!</v>
      </c>
      <c r="J1754" s="78" t="e">
        <f>(IF(#REF!="SHORT",IF(G1754="",0,F1754-G1754),IF(#REF!="LONG",IF(G1754="",0,G1754-F1754))))*D1754</f>
        <v>#REF!</v>
      </c>
      <c r="K1754" s="78" t="e">
        <f>(IF(#REF!="SHORT",IF(H1754="",0,G1754-H1754),IF(#REF!="LONG",IF(H1754="",0,H1754-G1754))))*D1754</f>
        <v>#REF!</v>
      </c>
      <c r="L1754" s="79" t="e">
        <f t="shared" si="58"/>
        <v>#REF!</v>
      </c>
    </row>
    <row r="1755" spans="1:12">
      <c r="A1755" s="75">
        <v>42352</v>
      </c>
      <c r="B1755" s="76" t="s">
        <v>71</v>
      </c>
      <c r="C1755" s="76">
        <v>240</v>
      </c>
      <c r="D1755" s="76">
        <v>2000</v>
      </c>
      <c r="E1755" s="77">
        <v>6.9</v>
      </c>
      <c r="F1755" s="77">
        <v>7.6</v>
      </c>
      <c r="G1755" s="77"/>
      <c r="H1755" s="77"/>
      <c r="I1755" s="28" t="e">
        <f>(IF(#REF!="SHORT",E1755-F1755,IF(#REF!="LONG",F1755-E1755)))*D1755</f>
        <v>#REF!</v>
      </c>
      <c r="J1755" s="78" t="e">
        <f>(IF(#REF!="SHORT",IF(G1755="",0,F1755-G1755),IF(#REF!="LONG",IF(G1755="",0,G1755-F1755))))*D1755</f>
        <v>#REF!</v>
      </c>
      <c r="K1755" s="78" t="e">
        <f>(IF(#REF!="SHORT",IF(H1755="",0,G1755-H1755),IF(#REF!="LONG",IF(H1755="",0,H1755-G1755))))*D1755</f>
        <v>#REF!</v>
      </c>
      <c r="L1755" s="79" t="e">
        <f t="shared" si="58"/>
        <v>#REF!</v>
      </c>
    </row>
    <row r="1756" spans="1:12">
      <c r="A1756" s="75">
        <v>42349</v>
      </c>
      <c r="B1756" s="76" t="s">
        <v>23</v>
      </c>
      <c r="C1756" s="76">
        <v>125</v>
      </c>
      <c r="D1756" s="76">
        <v>4000</v>
      </c>
      <c r="E1756" s="77">
        <v>5</v>
      </c>
      <c r="F1756" s="77">
        <v>5.3</v>
      </c>
      <c r="G1756" s="77">
        <v>5.6</v>
      </c>
      <c r="H1756" s="77">
        <v>6</v>
      </c>
      <c r="I1756" s="28" t="e">
        <f>(IF(#REF!="SHORT",E1756-F1756,IF(#REF!="LONG",F1756-E1756)))*D1756</f>
        <v>#REF!</v>
      </c>
      <c r="J1756" s="78" t="e">
        <f>(IF(#REF!="SHORT",IF(G1756="",0,F1756-G1756),IF(#REF!="LONG",IF(G1756="",0,G1756-F1756))))*D1756</f>
        <v>#REF!</v>
      </c>
      <c r="K1756" s="78" t="e">
        <f>(IF(#REF!="SHORT",IF(H1756="",0,G1756-H1756),IF(#REF!="LONG",IF(H1756="",0,H1756-G1756))))*D1756</f>
        <v>#REF!</v>
      </c>
      <c r="L1756" s="79" t="e">
        <f t="shared" si="58"/>
        <v>#REF!</v>
      </c>
    </row>
    <row r="1757" spans="1:12">
      <c r="A1757" s="75">
        <v>42348</v>
      </c>
      <c r="B1757" s="76" t="s">
        <v>42</v>
      </c>
      <c r="C1757" s="76">
        <v>290</v>
      </c>
      <c r="D1757" s="76">
        <v>1600</v>
      </c>
      <c r="E1757" s="77">
        <v>5.75</v>
      </c>
      <c r="F1757" s="77">
        <v>6.75</v>
      </c>
      <c r="G1757" s="77">
        <v>8</v>
      </c>
      <c r="H1757" s="77">
        <v>10</v>
      </c>
      <c r="I1757" s="28" t="e">
        <f>(IF(#REF!="SHORT",E1757-F1757,IF(#REF!="LONG",F1757-E1757)))*D1757</f>
        <v>#REF!</v>
      </c>
      <c r="J1757" s="78" t="e">
        <f>(IF(#REF!="SHORT",IF(G1757="",0,F1757-G1757),IF(#REF!="LONG",IF(G1757="",0,G1757-F1757))))*D1757</f>
        <v>#REF!</v>
      </c>
      <c r="K1757" s="78" t="e">
        <f>(IF(#REF!="SHORT",IF(H1757="",0,G1757-H1757),IF(#REF!="LONG",IF(H1757="",0,H1757-G1757))))*D1757</f>
        <v>#REF!</v>
      </c>
      <c r="L1757" s="79" t="e">
        <f t="shared" si="58"/>
        <v>#REF!</v>
      </c>
    </row>
    <row r="1758" spans="1:12">
      <c r="A1758" s="75">
        <v>42348</v>
      </c>
      <c r="B1758" s="76" t="s">
        <v>71</v>
      </c>
      <c r="C1758" s="76">
        <v>240</v>
      </c>
      <c r="D1758" s="76">
        <v>2000</v>
      </c>
      <c r="E1758" s="77">
        <v>5</v>
      </c>
      <c r="F1758" s="77">
        <v>5.5</v>
      </c>
      <c r="G1758" s="77">
        <v>6</v>
      </c>
      <c r="H1758" s="77"/>
      <c r="I1758" s="28" t="e">
        <f>(IF(#REF!="SHORT",E1758-F1758,IF(#REF!="LONG",F1758-E1758)))*D1758</f>
        <v>#REF!</v>
      </c>
      <c r="J1758" s="78" t="e">
        <f>(IF(#REF!="SHORT",IF(G1758="",0,F1758-G1758),IF(#REF!="LONG",IF(G1758="",0,G1758-F1758))))*D1758</f>
        <v>#REF!</v>
      </c>
      <c r="K1758" s="78" t="e">
        <f>(IF(#REF!="SHORT",IF(H1758="",0,G1758-H1758),IF(#REF!="LONG",IF(H1758="",0,H1758-G1758))))*D1758</f>
        <v>#REF!</v>
      </c>
      <c r="L1758" s="79" t="e">
        <f t="shared" si="58"/>
        <v>#REF!</v>
      </c>
    </row>
    <row r="1759" spans="1:12">
      <c r="A1759" s="75">
        <v>42347</v>
      </c>
      <c r="B1759" s="76" t="s">
        <v>100</v>
      </c>
      <c r="C1759" s="76">
        <v>320</v>
      </c>
      <c r="D1759" s="76">
        <v>1200</v>
      </c>
      <c r="E1759" s="77">
        <v>11</v>
      </c>
      <c r="F1759" s="77">
        <v>12</v>
      </c>
      <c r="G1759" s="77">
        <v>13.5</v>
      </c>
      <c r="H1759" s="77">
        <v>15</v>
      </c>
      <c r="I1759" s="28" t="e">
        <f>(IF(#REF!="SHORT",E1759-F1759,IF(#REF!="LONG",F1759-E1759)))*D1759</f>
        <v>#REF!</v>
      </c>
      <c r="J1759" s="78" t="e">
        <f>(IF(#REF!="SHORT",IF(G1759="",0,F1759-G1759),IF(#REF!="LONG",IF(G1759="",0,G1759-F1759))))*D1759</f>
        <v>#REF!</v>
      </c>
      <c r="K1759" s="78" t="e">
        <f>(IF(#REF!="SHORT",IF(H1759="",0,G1759-H1759),IF(#REF!="LONG",IF(H1759="",0,H1759-G1759))))*D1759</f>
        <v>#REF!</v>
      </c>
      <c r="L1759" s="79" t="e">
        <f t="shared" si="58"/>
        <v>#REF!</v>
      </c>
    </row>
    <row r="1760" spans="1:12">
      <c r="A1760" s="75">
        <v>42347</v>
      </c>
      <c r="B1760" s="76" t="s">
        <v>101</v>
      </c>
      <c r="C1760" s="76">
        <v>1350</v>
      </c>
      <c r="D1760" s="76">
        <v>300</v>
      </c>
      <c r="E1760" s="77">
        <v>53</v>
      </c>
      <c r="F1760" s="77">
        <v>57</v>
      </c>
      <c r="G1760" s="77">
        <v>63</v>
      </c>
      <c r="H1760" s="77"/>
      <c r="I1760" s="28" t="e">
        <f>(IF(#REF!="SHORT",E1760-F1760,IF(#REF!="LONG",F1760-E1760)))*D1760</f>
        <v>#REF!</v>
      </c>
      <c r="J1760" s="78" t="e">
        <f>(IF(#REF!="SHORT",IF(G1760="",0,F1760-G1760),IF(#REF!="LONG",IF(G1760="",0,G1760-F1760))))*D1760</f>
        <v>#REF!</v>
      </c>
      <c r="K1760" s="78" t="e">
        <f>(IF(#REF!="SHORT",IF(H1760="",0,G1760-H1760),IF(#REF!="LONG",IF(H1760="",0,H1760-G1760))))*D1760</f>
        <v>#REF!</v>
      </c>
      <c r="L1760" s="79" t="e">
        <f t="shared" si="58"/>
        <v>#REF!</v>
      </c>
    </row>
    <row r="1761" spans="1:12">
      <c r="A1761" s="75">
        <v>42346</v>
      </c>
      <c r="B1761" s="76" t="s">
        <v>42</v>
      </c>
      <c r="C1761" s="76">
        <v>290</v>
      </c>
      <c r="D1761" s="76">
        <v>1600</v>
      </c>
      <c r="E1761" s="77">
        <v>13</v>
      </c>
      <c r="F1761" s="77">
        <v>13.75</v>
      </c>
      <c r="G1761" s="77"/>
      <c r="H1761" s="77"/>
      <c r="I1761" s="28" t="e">
        <f>(IF(#REF!="SHORT",E1761-F1761,IF(#REF!="LONG",F1761-E1761)))*D1761</f>
        <v>#REF!</v>
      </c>
      <c r="J1761" s="78" t="e">
        <f>(IF(#REF!="SHORT",IF(G1761="",0,F1761-G1761),IF(#REF!="LONG",IF(G1761="",0,G1761-F1761))))*D1761</f>
        <v>#REF!</v>
      </c>
      <c r="K1761" s="78" t="e">
        <f>(IF(#REF!="SHORT",IF(H1761="",0,G1761-H1761),IF(#REF!="LONG",IF(H1761="",0,H1761-G1761))))*D1761</f>
        <v>#REF!</v>
      </c>
      <c r="L1761" s="79" t="e">
        <f t="shared" si="58"/>
        <v>#REF!</v>
      </c>
    </row>
    <row r="1762" spans="1:12">
      <c r="A1762" s="75">
        <v>42346</v>
      </c>
      <c r="B1762" s="76" t="s">
        <v>24</v>
      </c>
      <c r="C1762" s="76">
        <v>400</v>
      </c>
      <c r="D1762" s="76">
        <v>1300</v>
      </c>
      <c r="E1762" s="77">
        <v>14</v>
      </c>
      <c r="F1762" s="77">
        <v>14.8</v>
      </c>
      <c r="G1762" s="77"/>
      <c r="H1762" s="77"/>
      <c r="I1762" s="28" t="e">
        <f>(IF(#REF!="SHORT",E1762-F1762,IF(#REF!="LONG",F1762-E1762)))*D1762</f>
        <v>#REF!</v>
      </c>
      <c r="J1762" s="78" t="e">
        <f>(IF(#REF!="SHORT",IF(G1762="",0,F1762-G1762),IF(#REF!="LONG",IF(G1762="",0,G1762-F1762))))*D1762</f>
        <v>#REF!</v>
      </c>
      <c r="K1762" s="78" t="e">
        <f>(IF(#REF!="SHORT",IF(H1762="",0,G1762-H1762),IF(#REF!="LONG",IF(H1762="",0,H1762-G1762))))*D1762</f>
        <v>#REF!</v>
      </c>
      <c r="L1762" s="79" t="e">
        <f t="shared" ref="L1762:L1807" si="59">SUM(I1762,J1762,K1762)</f>
        <v>#REF!</v>
      </c>
    </row>
    <row r="1763" spans="1:12">
      <c r="A1763" s="75">
        <v>42345</v>
      </c>
      <c r="B1763" s="76" t="s">
        <v>24</v>
      </c>
      <c r="C1763" s="76">
        <v>400</v>
      </c>
      <c r="D1763" s="76">
        <v>1300</v>
      </c>
      <c r="E1763" s="77">
        <v>13.1</v>
      </c>
      <c r="F1763" s="77">
        <v>14</v>
      </c>
      <c r="G1763" s="77"/>
      <c r="H1763" s="77"/>
      <c r="I1763" s="28" t="e">
        <f>(IF(#REF!="SHORT",E1763-F1763,IF(#REF!="LONG",F1763-E1763)))*D1763</f>
        <v>#REF!</v>
      </c>
      <c r="J1763" s="78" t="e">
        <f>(IF(#REF!="SHORT",IF(G1763="",0,F1763-G1763),IF(#REF!="LONG",IF(G1763="",0,G1763-F1763))))*D1763</f>
        <v>#REF!</v>
      </c>
      <c r="K1763" s="78" t="e">
        <f>(IF(#REF!="SHORT",IF(H1763="",0,G1763-H1763),IF(#REF!="LONG",IF(H1763="",0,H1763-G1763))))*D1763</f>
        <v>#REF!</v>
      </c>
      <c r="L1763" s="79" t="e">
        <f t="shared" si="59"/>
        <v>#REF!</v>
      </c>
    </row>
    <row r="1764" spans="1:12">
      <c r="A1764" s="75">
        <v>42345</v>
      </c>
      <c r="B1764" s="76" t="s">
        <v>90</v>
      </c>
      <c r="C1764" s="76">
        <v>2350</v>
      </c>
      <c r="D1764" s="76">
        <v>200</v>
      </c>
      <c r="E1764" s="77">
        <v>50</v>
      </c>
      <c r="F1764" s="77">
        <v>53.7</v>
      </c>
      <c r="G1764" s="77"/>
      <c r="H1764" s="77"/>
      <c r="I1764" s="28" t="e">
        <f>(IF(#REF!="SHORT",E1764-F1764,IF(#REF!="LONG",F1764-E1764)))*D1764</f>
        <v>#REF!</v>
      </c>
      <c r="J1764" s="78" t="e">
        <f>(IF(#REF!="SHORT",IF(G1764="",0,F1764-G1764),IF(#REF!="LONG",IF(G1764="",0,G1764-F1764))))*D1764</f>
        <v>#REF!</v>
      </c>
      <c r="K1764" s="78" t="e">
        <f>(IF(#REF!="SHORT",IF(H1764="",0,G1764-H1764),IF(#REF!="LONG",IF(H1764="",0,H1764-G1764))))*D1764</f>
        <v>#REF!</v>
      </c>
      <c r="L1764" s="79" t="e">
        <f t="shared" si="59"/>
        <v>#REF!</v>
      </c>
    </row>
    <row r="1765" spans="1:12">
      <c r="A1765" s="75">
        <v>42342</v>
      </c>
      <c r="B1765" s="76" t="s">
        <v>61</v>
      </c>
      <c r="C1765" s="76">
        <v>240</v>
      </c>
      <c r="D1765" s="76">
        <v>2000</v>
      </c>
      <c r="E1765" s="77">
        <v>10.25</v>
      </c>
      <c r="F1765" s="77">
        <v>10.6</v>
      </c>
      <c r="G1765" s="77"/>
      <c r="H1765" s="77"/>
      <c r="I1765" s="28" t="e">
        <f>(IF(#REF!="SHORT",E1765-F1765,IF(#REF!="LONG",F1765-E1765)))*D1765</f>
        <v>#REF!</v>
      </c>
      <c r="J1765" s="78" t="e">
        <f>(IF(#REF!="SHORT",IF(G1765="",0,F1765-G1765),IF(#REF!="LONG",IF(G1765="",0,G1765-F1765))))*D1765</f>
        <v>#REF!</v>
      </c>
      <c r="K1765" s="78" t="e">
        <f>(IF(#REF!="SHORT",IF(H1765="",0,G1765-H1765),IF(#REF!="LONG",IF(H1765="",0,H1765-G1765))))*D1765</f>
        <v>#REF!</v>
      </c>
      <c r="L1765" s="79" t="e">
        <f t="shared" si="59"/>
        <v>#REF!</v>
      </c>
    </row>
    <row r="1766" spans="1:12">
      <c r="A1766" s="75">
        <v>42342</v>
      </c>
      <c r="B1766" s="76" t="s">
        <v>102</v>
      </c>
      <c r="C1766" s="76">
        <v>470</v>
      </c>
      <c r="D1766" s="76">
        <v>1000</v>
      </c>
      <c r="E1766" s="77">
        <v>19</v>
      </c>
      <c r="F1766" s="77">
        <v>20.25</v>
      </c>
      <c r="G1766" s="77"/>
      <c r="H1766" s="77"/>
      <c r="I1766" s="28" t="e">
        <f>(IF(#REF!="SHORT",E1766-F1766,IF(#REF!="LONG",F1766-E1766)))*D1766</f>
        <v>#REF!</v>
      </c>
      <c r="J1766" s="78" t="e">
        <f>(IF(#REF!="SHORT",IF(G1766="",0,F1766-G1766),IF(#REF!="LONG",IF(G1766="",0,G1766-F1766))))*D1766</f>
        <v>#REF!</v>
      </c>
      <c r="K1766" s="78" t="e">
        <f>(IF(#REF!="SHORT",IF(H1766="",0,G1766-H1766),IF(#REF!="LONG",IF(H1766="",0,H1766-G1766))))*D1766</f>
        <v>#REF!</v>
      </c>
      <c r="L1766" s="79" t="e">
        <f t="shared" si="59"/>
        <v>#REF!</v>
      </c>
    </row>
    <row r="1767" spans="1:12">
      <c r="A1767" s="75">
        <v>42341</v>
      </c>
      <c r="B1767" s="76" t="s">
        <v>103</v>
      </c>
      <c r="C1767" s="76">
        <v>260</v>
      </c>
      <c r="D1767" s="76">
        <v>1600</v>
      </c>
      <c r="E1767" s="77">
        <v>9.5</v>
      </c>
      <c r="F1767" s="77">
        <v>10.25</v>
      </c>
      <c r="G1767" s="77">
        <v>11.05</v>
      </c>
      <c r="H1767" s="77"/>
      <c r="I1767" s="28" t="e">
        <f>(IF(#REF!="SHORT",E1767-F1767,IF(#REF!="LONG",F1767-E1767)))*D1767</f>
        <v>#REF!</v>
      </c>
      <c r="J1767" s="78" t="e">
        <f>(IF(#REF!="SHORT",IF(G1767="",0,F1767-G1767),IF(#REF!="LONG",IF(G1767="",0,G1767-F1767))))*D1767</f>
        <v>#REF!</v>
      </c>
      <c r="K1767" s="78" t="e">
        <f>(IF(#REF!="SHORT",IF(H1767="",0,G1767-H1767),IF(#REF!="LONG",IF(H1767="",0,H1767-G1767))))*D1767</f>
        <v>#REF!</v>
      </c>
      <c r="L1767" s="79" t="e">
        <f t="shared" si="59"/>
        <v>#REF!</v>
      </c>
    </row>
    <row r="1768" spans="1:12">
      <c r="A1768" s="75">
        <v>42341</v>
      </c>
      <c r="B1768" s="76" t="s">
        <v>61</v>
      </c>
      <c r="C1768" s="76">
        <v>240</v>
      </c>
      <c r="D1768" s="76">
        <v>2000</v>
      </c>
      <c r="E1768" s="77">
        <v>8.5</v>
      </c>
      <c r="F1768" s="77">
        <v>9.25</v>
      </c>
      <c r="G1768" s="77">
        <v>10.199999999999999</v>
      </c>
      <c r="H1768" s="77"/>
      <c r="I1768" s="28" t="e">
        <f>(IF(#REF!="SHORT",E1768-F1768,IF(#REF!="LONG",F1768-E1768)))*D1768</f>
        <v>#REF!</v>
      </c>
      <c r="J1768" s="78" t="e">
        <f>(IF(#REF!="SHORT",IF(G1768="",0,F1768-G1768),IF(#REF!="LONG",IF(G1768="",0,G1768-F1768))))*D1768</f>
        <v>#REF!</v>
      </c>
      <c r="K1768" s="78" t="e">
        <f>(IF(#REF!="SHORT",IF(H1768="",0,G1768-H1768),IF(#REF!="LONG",IF(H1768="",0,H1768-G1768))))*D1768</f>
        <v>#REF!</v>
      </c>
      <c r="L1768" s="79" t="e">
        <f t="shared" si="59"/>
        <v>#REF!</v>
      </c>
    </row>
    <row r="1769" spans="1:12">
      <c r="A1769" s="75">
        <v>42341</v>
      </c>
      <c r="B1769" s="76" t="s">
        <v>94</v>
      </c>
      <c r="C1769" s="76">
        <v>460</v>
      </c>
      <c r="D1769" s="76">
        <v>1300</v>
      </c>
      <c r="E1769" s="77">
        <v>18.5</v>
      </c>
      <c r="F1769" s="77">
        <v>19.5</v>
      </c>
      <c r="G1769" s="77">
        <v>21</v>
      </c>
      <c r="H1769" s="77"/>
      <c r="I1769" s="28" t="e">
        <f>(IF(#REF!="SHORT",E1769-F1769,IF(#REF!="LONG",F1769-E1769)))*D1769</f>
        <v>#REF!</v>
      </c>
      <c r="J1769" s="78" t="e">
        <f>(IF(#REF!="SHORT",IF(G1769="",0,F1769-G1769),IF(#REF!="LONG",IF(G1769="",0,G1769-F1769))))*D1769</f>
        <v>#REF!</v>
      </c>
      <c r="K1769" s="78" t="e">
        <f>(IF(#REF!="SHORT",IF(H1769="",0,G1769-H1769),IF(#REF!="LONG",IF(H1769="",0,H1769-G1769))))*D1769</f>
        <v>#REF!</v>
      </c>
      <c r="L1769" s="79" t="e">
        <f t="shared" si="59"/>
        <v>#REF!</v>
      </c>
    </row>
    <row r="1770" spans="1:12">
      <c r="A1770" s="75">
        <v>42340</v>
      </c>
      <c r="B1770" s="76" t="s">
        <v>61</v>
      </c>
      <c r="C1770" s="76">
        <v>240</v>
      </c>
      <c r="D1770" s="76">
        <v>2000</v>
      </c>
      <c r="E1770" s="77">
        <v>9.5</v>
      </c>
      <c r="F1770" s="77">
        <v>10.25</v>
      </c>
      <c r="G1770" s="77">
        <v>11.25</v>
      </c>
      <c r="H1770" s="77">
        <v>12.75</v>
      </c>
      <c r="I1770" s="28" t="e">
        <f>(IF(#REF!="SHORT",E1770-F1770,IF(#REF!="LONG",F1770-E1770)))*D1770</f>
        <v>#REF!</v>
      </c>
      <c r="J1770" s="78" t="e">
        <f>(IF(#REF!="SHORT",IF(G1770="",0,F1770-G1770),IF(#REF!="LONG",IF(G1770="",0,G1770-F1770))))*D1770</f>
        <v>#REF!</v>
      </c>
      <c r="K1770" s="78" t="e">
        <f>(IF(#REF!="SHORT",IF(H1770="",0,G1770-H1770),IF(#REF!="LONG",IF(H1770="",0,H1770-G1770))))*D1770</f>
        <v>#REF!</v>
      </c>
      <c r="L1770" s="79" t="e">
        <f t="shared" si="59"/>
        <v>#REF!</v>
      </c>
    </row>
    <row r="1771" spans="1:12">
      <c r="A1771" s="75">
        <v>42340</v>
      </c>
      <c r="B1771" s="76" t="s">
        <v>99</v>
      </c>
      <c r="C1771" s="76">
        <v>580</v>
      </c>
      <c r="D1771" s="76">
        <v>1000</v>
      </c>
      <c r="E1771" s="77">
        <v>13.2</v>
      </c>
      <c r="F1771" s="77">
        <v>14.5</v>
      </c>
      <c r="G1771" s="77">
        <v>16.3</v>
      </c>
      <c r="H1771" s="77"/>
      <c r="I1771" s="28" t="e">
        <f>(IF(#REF!="SHORT",E1771-F1771,IF(#REF!="LONG",F1771-E1771)))*D1771</f>
        <v>#REF!</v>
      </c>
      <c r="J1771" s="78" t="e">
        <f>(IF(#REF!="SHORT",IF(G1771="",0,F1771-G1771),IF(#REF!="LONG",IF(G1771="",0,G1771-F1771))))*D1771</f>
        <v>#REF!</v>
      </c>
      <c r="K1771" s="78" t="e">
        <f>(IF(#REF!="SHORT",IF(H1771="",0,G1771-H1771),IF(#REF!="LONG",IF(H1771="",0,H1771-G1771))))*D1771</f>
        <v>#REF!</v>
      </c>
      <c r="L1771" s="79" t="e">
        <f t="shared" si="59"/>
        <v>#REF!</v>
      </c>
    </row>
    <row r="1772" spans="1:12">
      <c r="A1772" s="75">
        <v>42339</v>
      </c>
      <c r="B1772" s="76" t="s">
        <v>36</v>
      </c>
      <c r="C1772" s="76">
        <v>420</v>
      </c>
      <c r="D1772" s="76">
        <v>1200</v>
      </c>
      <c r="E1772" s="77">
        <v>17</v>
      </c>
      <c r="F1772" s="77">
        <v>18</v>
      </c>
      <c r="G1772" s="77">
        <v>20</v>
      </c>
      <c r="H1772" s="77"/>
      <c r="I1772" s="28" t="e">
        <f>(IF(#REF!="SHORT",E1772-F1772,IF(#REF!="LONG",F1772-E1772)))*D1772</f>
        <v>#REF!</v>
      </c>
      <c r="J1772" s="78" t="e">
        <f>(IF(#REF!="SHORT",IF(G1772="",0,F1772-G1772),IF(#REF!="LONG",IF(G1772="",0,G1772-F1772))))*D1772</f>
        <v>#REF!</v>
      </c>
      <c r="K1772" s="78" t="e">
        <f>(IF(#REF!="SHORT",IF(H1772="",0,G1772-H1772),IF(#REF!="LONG",IF(H1772="",0,H1772-G1772))))*D1772</f>
        <v>#REF!</v>
      </c>
      <c r="L1772" s="79" t="e">
        <f t="shared" si="59"/>
        <v>#REF!</v>
      </c>
    </row>
    <row r="1773" spans="1:12">
      <c r="A1773" s="75">
        <v>42339</v>
      </c>
      <c r="B1773" s="76" t="s">
        <v>93</v>
      </c>
      <c r="C1773" s="76">
        <v>940</v>
      </c>
      <c r="D1773" s="76">
        <v>600</v>
      </c>
      <c r="E1773" s="77">
        <v>25</v>
      </c>
      <c r="F1773" s="77">
        <v>26.9</v>
      </c>
      <c r="G1773" s="77"/>
      <c r="H1773" s="77"/>
      <c r="I1773" s="28" t="e">
        <f>(IF(#REF!="SHORT",E1773-F1773,IF(#REF!="LONG",F1773-E1773)))*D1773</f>
        <v>#REF!</v>
      </c>
      <c r="J1773" s="78" t="e">
        <f>(IF(#REF!="SHORT",IF(G1773="",0,F1773-G1773),IF(#REF!="LONG",IF(G1773="",0,G1773-F1773))))*D1773</f>
        <v>#REF!</v>
      </c>
      <c r="K1773" s="78" t="e">
        <f>(IF(#REF!="SHORT",IF(H1773="",0,G1773-H1773),IF(#REF!="LONG",IF(H1773="",0,H1773-G1773))))*D1773</f>
        <v>#REF!</v>
      </c>
      <c r="L1773" s="79" t="e">
        <f t="shared" si="59"/>
        <v>#REF!</v>
      </c>
    </row>
    <row r="1774" spans="1:12">
      <c r="A1774" s="75">
        <v>42338</v>
      </c>
      <c r="B1774" s="76" t="s">
        <v>93</v>
      </c>
      <c r="C1774" s="76">
        <v>940</v>
      </c>
      <c r="D1774" s="76">
        <v>600</v>
      </c>
      <c r="E1774" s="77">
        <v>23</v>
      </c>
      <c r="F1774" s="77">
        <v>24.45</v>
      </c>
      <c r="G1774" s="77"/>
      <c r="H1774" s="77"/>
      <c r="I1774" s="28" t="e">
        <f>(IF(#REF!="SHORT",E1774-F1774,IF(#REF!="LONG",F1774-E1774)))*D1774</f>
        <v>#REF!</v>
      </c>
      <c r="J1774" s="78" t="e">
        <f>(IF(#REF!="SHORT",IF(G1774="",0,F1774-G1774),IF(#REF!="LONG",IF(G1774="",0,G1774-F1774))))*D1774</f>
        <v>#REF!</v>
      </c>
      <c r="K1774" s="78" t="e">
        <f>(IF(#REF!="SHORT",IF(H1774="",0,G1774-H1774),IF(#REF!="LONG",IF(H1774="",0,H1774-G1774))))*D1774</f>
        <v>#REF!</v>
      </c>
      <c r="L1774" s="79" t="e">
        <f t="shared" si="59"/>
        <v>#REF!</v>
      </c>
    </row>
    <row r="1775" spans="1:12">
      <c r="A1775" s="75">
        <v>42338</v>
      </c>
      <c r="B1775" s="76" t="s">
        <v>103</v>
      </c>
      <c r="C1775" s="76">
        <v>270</v>
      </c>
      <c r="D1775" s="76">
        <v>1600</v>
      </c>
      <c r="E1775" s="77">
        <v>11.25</v>
      </c>
      <c r="F1775" s="77">
        <v>12</v>
      </c>
      <c r="G1775" s="77"/>
      <c r="H1775" s="77"/>
      <c r="I1775" s="28" t="e">
        <f>(IF(#REF!="SHORT",E1775-F1775,IF(#REF!="LONG",F1775-E1775)))*D1775</f>
        <v>#REF!</v>
      </c>
      <c r="J1775" s="78" t="e">
        <f>(IF(#REF!="SHORT",IF(G1775="",0,F1775-G1775),IF(#REF!="LONG",IF(G1775="",0,G1775-F1775))))*D1775</f>
        <v>#REF!</v>
      </c>
      <c r="K1775" s="78" t="e">
        <f>(IF(#REF!="SHORT",IF(H1775="",0,G1775-H1775),IF(#REF!="LONG",IF(H1775="",0,H1775-G1775))))*D1775</f>
        <v>#REF!</v>
      </c>
      <c r="L1775" s="79" t="e">
        <f t="shared" si="59"/>
        <v>#REF!</v>
      </c>
    </row>
    <row r="1776" spans="1:12">
      <c r="A1776" s="75">
        <v>42335</v>
      </c>
      <c r="B1776" s="76" t="s">
        <v>104</v>
      </c>
      <c r="C1776" s="76">
        <v>1000</v>
      </c>
      <c r="D1776" s="76">
        <v>700</v>
      </c>
      <c r="E1776" s="77">
        <v>37</v>
      </c>
      <c r="F1776" s="77">
        <v>39</v>
      </c>
      <c r="G1776" s="77"/>
      <c r="H1776" s="77"/>
      <c r="I1776" s="28" t="e">
        <f>(IF(#REF!="SHORT",E1776-F1776,IF(#REF!="LONG",F1776-E1776)))*D1776</f>
        <v>#REF!</v>
      </c>
      <c r="J1776" s="78" t="e">
        <f>(IF(#REF!="SHORT",IF(G1776="",0,F1776-G1776),IF(#REF!="LONG",IF(G1776="",0,G1776-F1776))))*D1776</f>
        <v>#REF!</v>
      </c>
      <c r="K1776" s="78" t="e">
        <f>(IF(#REF!="SHORT",IF(H1776="",0,G1776-H1776),IF(#REF!="LONG",IF(H1776="",0,H1776-G1776))))*D1776</f>
        <v>#REF!</v>
      </c>
      <c r="L1776" s="79" t="e">
        <f t="shared" si="59"/>
        <v>#REF!</v>
      </c>
    </row>
    <row r="1777" spans="1:12">
      <c r="A1777" s="75">
        <v>42335</v>
      </c>
      <c r="B1777" s="76" t="s">
        <v>51</v>
      </c>
      <c r="C1777" s="76">
        <v>230</v>
      </c>
      <c r="D1777" s="76">
        <v>2200</v>
      </c>
      <c r="E1777" s="77">
        <v>6.2</v>
      </c>
      <c r="F1777" s="77">
        <v>6.95</v>
      </c>
      <c r="G1777" s="77"/>
      <c r="H1777" s="77"/>
      <c r="I1777" s="28" t="e">
        <f>(IF(#REF!="SHORT",E1777-F1777,IF(#REF!="LONG",F1777-E1777)))*D1777</f>
        <v>#REF!</v>
      </c>
      <c r="J1777" s="78" t="e">
        <f>(IF(#REF!="SHORT",IF(G1777="",0,F1777-G1777),IF(#REF!="LONG",IF(G1777="",0,G1777-F1777))))*D1777</f>
        <v>#REF!</v>
      </c>
      <c r="K1777" s="78" t="e">
        <f>(IF(#REF!="SHORT",IF(H1777="",0,G1777-H1777),IF(#REF!="LONG",IF(H1777="",0,H1777-G1777))))*D1777</f>
        <v>#REF!</v>
      </c>
      <c r="L1777" s="79" t="e">
        <f t="shared" si="59"/>
        <v>#REF!</v>
      </c>
    </row>
    <row r="1778" spans="1:12">
      <c r="A1778" s="75">
        <v>42334</v>
      </c>
      <c r="B1778" s="76" t="s">
        <v>105</v>
      </c>
      <c r="C1778" s="76">
        <v>2400</v>
      </c>
      <c r="D1778" s="76">
        <v>200</v>
      </c>
      <c r="E1778" s="77">
        <v>70</v>
      </c>
      <c r="F1778" s="77">
        <v>75</v>
      </c>
      <c r="G1778" s="77">
        <v>81.95</v>
      </c>
      <c r="H1778" s="77"/>
      <c r="I1778" s="28" t="e">
        <f>(IF(#REF!="SHORT",E1778-F1778,IF(#REF!="LONG",F1778-E1778)))*D1778</f>
        <v>#REF!</v>
      </c>
      <c r="J1778" s="78" t="e">
        <f>(IF(#REF!="SHORT",IF(G1778="",0,F1778-G1778),IF(#REF!="LONG",IF(G1778="",0,G1778-F1778))))*D1778</f>
        <v>#REF!</v>
      </c>
      <c r="K1778" s="78" t="e">
        <f>(IF(#REF!="SHORT",IF(H1778="",0,G1778-H1778),IF(#REF!="LONG",IF(H1778="",0,H1778-G1778))))*D1778</f>
        <v>#REF!</v>
      </c>
      <c r="L1778" s="79" t="e">
        <f t="shared" si="59"/>
        <v>#REF!</v>
      </c>
    </row>
    <row r="1779" spans="1:12">
      <c r="A1779" s="75">
        <v>42334</v>
      </c>
      <c r="B1779" s="76" t="s">
        <v>106</v>
      </c>
      <c r="C1779" s="76">
        <v>1350</v>
      </c>
      <c r="D1779" s="76">
        <v>300</v>
      </c>
      <c r="E1779" s="77">
        <v>42</v>
      </c>
      <c r="F1779" s="77">
        <v>45</v>
      </c>
      <c r="G1779" s="77"/>
      <c r="H1779" s="77"/>
      <c r="I1779" s="28" t="e">
        <f>(IF(#REF!="SHORT",E1779-F1779,IF(#REF!="LONG",F1779-E1779)))*D1779</f>
        <v>#REF!</v>
      </c>
      <c r="J1779" s="78" t="e">
        <f>(IF(#REF!="SHORT",IF(G1779="",0,F1779-G1779),IF(#REF!="LONG",IF(G1779="",0,G1779-F1779))))*D1779</f>
        <v>#REF!</v>
      </c>
      <c r="K1779" s="78" t="e">
        <f>(IF(#REF!="SHORT",IF(H1779="",0,G1779-H1779),IF(#REF!="LONG",IF(H1779="",0,H1779-G1779))))*D1779</f>
        <v>#REF!</v>
      </c>
      <c r="L1779" s="79" t="e">
        <f t="shared" si="59"/>
        <v>#REF!</v>
      </c>
    </row>
    <row r="1780" spans="1:12">
      <c r="A1780" s="75">
        <v>42334</v>
      </c>
      <c r="B1780" s="76" t="s">
        <v>107</v>
      </c>
      <c r="C1780" s="76">
        <v>130</v>
      </c>
      <c r="D1780" s="76">
        <v>4000</v>
      </c>
      <c r="E1780" s="77">
        <v>2.5</v>
      </c>
      <c r="F1780" s="77">
        <v>2.8</v>
      </c>
      <c r="G1780" s="77">
        <v>3.5</v>
      </c>
      <c r="H1780" s="77"/>
      <c r="I1780" s="28" t="e">
        <f>(IF(#REF!="SHORT",E1780-F1780,IF(#REF!="LONG",F1780-E1780)))*D1780</f>
        <v>#REF!</v>
      </c>
      <c r="J1780" s="78" t="e">
        <f>(IF(#REF!="SHORT",IF(G1780="",0,F1780-G1780),IF(#REF!="LONG",IF(G1780="",0,G1780-F1780))))*D1780</f>
        <v>#REF!</v>
      </c>
      <c r="K1780" s="78" t="e">
        <f>(IF(#REF!="SHORT",IF(H1780="",0,G1780-H1780),IF(#REF!="LONG",IF(H1780="",0,H1780-G1780))))*D1780</f>
        <v>#REF!</v>
      </c>
      <c r="L1780" s="79" t="e">
        <f t="shared" si="59"/>
        <v>#REF!</v>
      </c>
    </row>
    <row r="1781" spans="1:12">
      <c r="A1781" s="75">
        <v>42332</v>
      </c>
      <c r="B1781" s="76" t="s">
        <v>25</v>
      </c>
      <c r="C1781" s="76">
        <v>660</v>
      </c>
      <c r="D1781" s="76">
        <v>800</v>
      </c>
      <c r="E1781" s="77">
        <v>17.55</v>
      </c>
      <c r="F1781" s="77">
        <v>19</v>
      </c>
      <c r="G1781" s="77">
        <v>21</v>
      </c>
      <c r="H1781" s="77">
        <v>22</v>
      </c>
      <c r="I1781" s="28" t="e">
        <f>(IF(#REF!="SHORT",E1781-F1781,IF(#REF!="LONG",F1781-E1781)))*D1781</f>
        <v>#REF!</v>
      </c>
      <c r="J1781" s="78" t="e">
        <f>(IF(#REF!="SHORT",IF(G1781="",0,F1781-G1781),IF(#REF!="LONG",IF(G1781="",0,G1781-F1781))))*D1781</f>
        <v>#REF!</v>
      </c>
      <c r="K1781" s="78" t="e">
        <f>(IF(#REF!="SHORT",IF(H1781="",0,G1781-H1781),IF(#REF!="LONG",IF(H1781="",0,H1781-G1781))))*D1781</f>
        <v>#REF!</v>
      </c>
      <c r="L1781" s="79" t="e">
        <f t="shared" si="59"/>
        <v>#REF!</v>
      </c>
    </row>
    <row r="1782" spans="1:12">
      <c r="A1782" s="75">
        <v>42332</v>
      </c>
      <c r="B1782" s="76" t="s">
        <v>108</v>
      </c>
      <c r="C1782" s="76">
        <v>720</v>
      </c>
      <c r="D1782" s="76">
        <v>600</v>
      </c>
      <c r="E1782" s="77">
        <v>13.5</v>
      </c>
      <c r="F1782" s="77">
        <v>15</v>
      </c>
      <c r="G1782" s="77"/>
      <c r="H1782" s="77"/>
      <c r="I1782" s="28" t="e">
        <f>(IF(#REF!="SHORT",E1782-F1782,IF(#REF!="LONG",F1782-E1782)))*D1782</f>
        <v>#REF!</v>
      </c>
      <c r="J1782" s="78" t="e">
        <f>(IF(#REF!="SHORT",IF(G1782="",0,F1782-G1782),IF(#REF!="LONG",IF(G1782="",0,G1782-F1782))))*D1782</f>
        <v>#REF!</v>
      </c>
      <c r="K1782" s="78" t="e">
        <f>(IF(#REF!="SHORT",IF(H1782="",0,G1782-H1782),IF(#REF!="LONG",IF(H1782="",0,H1782-G1782))))*D1782</f>
        <v>#REF!</v>
      </c>
      <c r="L1782" s="79" t="e">
        <f t="shared" si="59"/>
        <v>#REF!</v>
      </c>
    </row>
    <row r="1783" spans="1:12">
      <c r="A1783" s="75">
        <v>42331</v>
      </c>
      <c r="B1783" s="76" t="s">
        <v>109</v>
      </c>
      <c r="C1783" s="76">
        <v>280</v>
      </c>
      <c r="D1783" s="76">
        <v>2000</v>
      </c>
      <c r="E1783" s="77">
        <v>1.5</v>
      </c>
      <c r="F1783" s="77">
        <v>2</v>
      </c>
      <c r="G1783" s="77">
        <v>2.5499999999999998</v>
      </c>
      <c r="H1783" s="77"/>
      <c r="I1783" s="28" t="e">
        <f>(IF(#REF!="SHORT",E1783-F1783,IF(#REF!="LONG",F1783-E1783)))*D1783</f>
        <v>#REF!</v>
      </c>
      <c r="J1783" s="78" t="e">
        <f>(IF(#REF!="SHORT",IF(G1783="",0,F1783-G1783),IF(#REF!="LONG",IF(G1783="",0,G1783-F1783))))*D1783</f>
        <v>#REF!</v>
      </c>
      <c r="K1783" s="78" t="e">
        <f>(IF(#REF!="SHORT",IF(H1783="",0,G1783-H1783),IF(#REF!="LONG",IF(H1783="",0,H1783-G1783))))*D1783</f>
        <v>#REF!</v>
      </c>
      <c r="L1783" s="79" t="e">
        <f t="shared" si="59"/>
        <v>#REF!</v>
      </c>
    </row>
    <row r="1784" spans="1:12">
      <c r="A1784" s="75">
        <v>42331</v>
      </c>
      <c r="B1784" s="76" t="s">
        <v>86</v>
      </c>
      <c r="C1784" s="76">
        <v>840</v>
      </c>
      <c r="D1784" s="76">
        <v>600</v>
      </c>
      <c r="E1784" s="77">
        <v>13</v>
      </c>
      <c r="F1784" s="77">
        <v>14.5</v>
      </c>
      <c r="G1784" s="77"/>
      <c r="H1784" s="77"/>
      <c r="I1784" s="28" t="e">
        <f>(IF(#REF!="SHORT",E1784-F1784,IF(#REF!="LONG",F1784-E1784)))*D1784</f>
        <v>#REF!</v>
      </c>
      <c r="J1784" s="78" t="e">
        <f>(IF(#REF!="SHORT",IF(G1784="",0,F1784-G1784),IF(#REF!="LONG",IF(G1784="",0,G1784-F1784))))*D1784</f>
        <v>#REF!</v>
      </c>
      <c r="K1784" s="78" t="e">
        <f>(IF(#REF!="SHORT",IF(H1784="",0,G1784-H1784),IF(#REF!="LONG",IF(H1784="",0,H1784-G1784))))*D1784</f>
        <v>#REF!</v>
      </c>
      <c r="L1784" s="79" t="e">
        <f t="shared" si="59"/>
        <v>#REF!</v>
      </c>
    </row>
    <row r="1785" spans="1:12">
      <c r="A1785" s="75">
        <v>42328</v>
      </c>
      <c r="B1785" s="76" t="s">
        <v>12</v>
      </c>
      <c r="C1785" s="76">
        <v>900</v>
      </c>
      <c r="D1785" s="76">
        <v>600</v>
      </c>
      <c r="E1785" s="77">
        <v>23</v>
      </c>
      <c r="F1785" s="77">
        <v>26</v>
      </c>
      <c r="G1785" s="77">
        <v>28</v>
      </c>
      <c r="H1785" s="77"/>
      <c r="I1785" s="28" t="e">
        <f>(IF(#REF!="SHORT",E1785-F1785,IF(#REF!="LONG",F1785-E1785)))*D1785</f>
        <v>#REF!</v>
      </c>
      <c r="J1785" s="78" t="e">
        <f>(IF(#REF!="SHORT",IF(G1785="",0,F1785-G1785),IF(#REF!="LONG",IF(G1785="",0,G1785-F1785))))*D1785</f>
        <v>#REF!</v>
      </c>
      <c r="K1785" s="78" t="e">
        <f>(IF(#REF!="SHORT",IF(H1785="",0,G1785-H1785),IF(#REF!="LONG",IF(H1785="",0,H1785-G1785))))*D1785</f>
        <v>#REF!</v>
      </c>
      <c r="L1785" s="79" t="e">
        <f t="shared" si="59"/>
        <v>#REF!</v>
      </c>
    </row>
    <row r="1786" spans="1:12">
      <c r="A1786" s="75">
        <v>42328</v>
      </c>
      <c r="B1786" s="76" t="s">
        <v>110</v>
      </c>
      <c r="C1786" s="76">
        <v>1300</v>
      </c>
      <c r="D1786" s="76">
        <v>400</v>
      </c>
      <c r="E1786" s="77">
        <v>29</v>
      </c>
      <c r="F1786" s="77">
        <v>32</v>
      </c>
      <c r="G1786" s="77"/>
      <c r="H1786" s="77"/>
      <c r="I1786" s="28" t="e">
        <f>(IF(#REF!="SHORT",E1786-F1786,IF(#REF!="LONG",F1786-E1786)))*D1786</f>
        <v>#REF!</v>
      </c>
      <c r="J1786" s="78" t="e">
        <f>(IF(#REF!="SHORT",IF(G1786="",0,F1786-G1786),IF(#REF!="LONG",IF(G1786="",0,G1786-F1786))))*D1786</f>
        <v>#REF!</v>
      </c>
      <c r="K1786" s="78" t="e">
        <f>(IF(#REF!="SHORT",IF(H1786="",0,G1786-H1786),IF(#REF!="LONG",IF(H1786="",0,H1786-G1786))))*D1786</f>
        <v>#REF!</v>
      </c>
      <c r="L1786" s="79" t="e">
        <f t="shared" si="59"/>
        <v>#REF!</v>
      </c>
    </row>
    <row r="1787" spans="1:12">
      <c r="A1787" s="75">
        <v>42327</v>
      </c>
      <c r="B1787" s="76" t="s">
        <v>111</v>
      </c>
      <c r="C1787" s="76">
        <v>130</v>
      </c>
      <c r="D1787" s="76">
        <v>4000</v>
      </c>
      <c r="E1787" s="77">
        <v>3.25</v>
      </c>
      <c r="F1787" s="77">
        <v>3.25</v>
      </c>
      <c r="G1787" s="77"/>
      <c r="H1787" s="77"/>
      <c r="I1787" s="28" t="e">
        <f>(IF(#REF!="SHORT",E1787-F1787,IF(#REF!="LONG",F1787-E1787)))*D1787</f>
        <v>#REF!</v>
      </c>
      <c r="J1787" s="78" t="e">
        <f>(IF(#REF!="SHORT",IF(G1787="",0,F1787-G1787),IF(#REF!="LONG",IF(G1787="",0,G1787-F1787))))*D1787</f>
        <v>#REF!</v>
      </c>
      <c r="K1787" s="78" t="e">
        <f>(IF(#REF!="SHORT",IF(H1787="",0,G1787-H1787),IF(#REF!="LONG",IF(H1787="",0,H1787-G1787))))*D1787</f>
        <v>#REF!</v>
      </c>
      <c r="L1787" s="79" t="e">
        <f t="shared" si="59"/>
        <v>#REF!</v>
      </c>
    </row>
    <row r="1788" spans="1:12">
      <c r="A1788" s="75">
        <v>42327</v>
      </c>
      <c r="B1788" s="76" t="s">
        <v>112</v>
      </c>
      <c r="C1788" s="76">
        <v>230</v>
      </c>
      <c r="D1788" s="76">
        <v>2000</v>
      </c>
      <c r="E1788" s="77">
        <v>5.25</v>
      </c>
      <c r="F1788" s="77">
        <v>5.75</v>
      </c>
      <c r="G1788" s="77">
        <v>6.4</v>
      </c>
      <c r="H1788" s="77"/>
      <c r="I1788" s="28" t="e">
        <f>(IF(#REF!="SHORT",E1788-F1788,IF(#REF!="LONG",F1788-E1788)))*D1788</f>
        <v>#REF!</v>
      </c>
      <c r="J1788" s="78" t="e">
        <f>(IF(#REF!="SHORT",IF(G1788="",0,F1788-G1788),IF(#REF!="LONG",IF(G1788="",0,G1788-F1788))))*D1788</f>
        <v>#REF!</v>
      </c>
      <c r="K1788" s="78" t="e">
        <f>(IF(#REF!="SHORT",IF(H1788="",0,G1788-H1788),IF(#REF!="LONG",IF(H1788="",0,H1788-G1788))))*D1788</f>
        <v>#REF!</v>
      </c>
      <c r="L1788" s="79" t="e">
        <f t="shared" si="59"/>
        <v>#REF!</v>
      </c>
    </row>
    <row r="1789" spans="1:12">
      <c r="A1789" s="75">
        <v>42326</v>
      </c>
      <c r="B1789" s="76" t="s">
        <v>86</v>
      </c>
      <c r="C1789" s="76">
        <v>820</v>
      </c>
      <c r="D1789" s="76">
        <v>600</v>
      </c>
      <c r="E1789" s="77">
        <v>13.5</v>
      </c>
      <c r="F1789" s="77">
        <v>15</v>
      </c>
      <c r="G1789" s="77">
        <v>17</v>
      </c>
      <c r="H1789" s="77"/>
      <c r="I1789" s="28" t="e">
        <f>(IF(#REF!="SHORT",E1789-F1789,IF(#REF!="LONG",F1789-E1789)))*D1789</f>
        <v>#REF!</v>
      </c>
      <c r="J1789" s="78" t="e">
        <f>(IF(#REF!="SHORT",IF(G1789="",0,F1789-G1789),IF(#REF!="LONG",IF(G1789="",0,G1789-F1789))))*D1789</f>
        <v>#REF!</v>
      </c>
      <c r="K1789" s="78" t="e">
        <f>(IF(#REF!="SHORT",IF(H1789="",0,G1789-H1789),IF(#REF!="LONG",IF(H1789="",0,H1789-G1789))))*D1789</f>
        <v>#REF!</v>
      </c>
      <c r="L1789" s="79" t="e">
        <f t="shared" si="59"/>
        <v>#REF!</v>
      </c>
    </row>
    <row r="1790" spans="1:12">
      <c r="A1790" s="75">
        <v>42326</v>
      </c>
      <c r="B1790" s="76" t="s">
        <v>113</v>
      </c>
      <c r="C1790" s="76">
        <v>480</v>
      </c>
      <c r="D1790" s="76">
        <v>1000</v>
      </c>
      <c r="E1790" s="77">
        <v>12.6</v>
      </c>
      <c r="F1790" s="77">
        <v>13.6</v>
      </c>
      <c r="G1790" s="77">
        <v>15</v>
      </c>
      <c r="H1790" s="77">
        <v>17</v>
      </c>
      <c r="I1790" s="28" t="e">
        <f>(IF(#REF!="SHORT",E1790-F1790,IF(#REF!="LONG",F1790-E1790)))*D1790</f>
        <v>#REF!</v>
      </c>
      <c r="J1790" s="78" t="e">
        <f>(IF(#REF!="SHORT",IF(G1790="",0,F1790-G1790),IF(#REF!="LONG",IF(G1790="",0,G1790-F1790))))*D1790</f>
        <v>#REF!</v>
      </c>
      <c r="K1790" s="78" t="e">
        <f>(IF(#REF!="SHORT",IF(H1790="",0,G1790-H1790),IF(#REF!="LONG",IF(H1790="",0,H1790-G1790))))*D1790</f>
        <v>#REF!</v>
      </c>
      <c r="L1790" s="79" t="e">
        <f t="shared" si="59"/>
        <v>#REF!</v>
      </c>
    </row>
    <row r="1791" spans="1:12">
      <c r="A1791" s="75">
        <v>42326</v>
      </c>
      <c r="B1791" s="76" t="s">
        <v>114</v>
      </c>
      <c r="C1791" s="76">
        <v>420</v>
      </c>
      <c r="D1791" s="76">
        <v>1000</v>
      </c>
      <c r="E1791" s="77">
        <v>8.25</v>
      </c>
      <c r="F1791" s="77">
        <v>5.75</v>
      </c>
      <c r="G1791" s="77"/>
      <c r="H1791" s="77"/>
      <c r="I1791" s="28" t="e">
        <f>(IF(#REF!="SHORT",E1791-F1791,IF(#REF!="LONG",F1791-E1791)))*D1791</f>
        <v>#REF!</v>
      </c>
      <c r="J1791" s="78" t="e">
        <f>(IF(#REF!="SHORT",IF(G1791="",0,F1791-G1791),IF(#REF!="LONG",IF(G1791="",0,G1791-F1791))))*D1791</f>
        <v>#REF!</v>
      </c>
      <c r="K1791" s="78" t="e">
        <f>(IF(#REF!="SHORT",IF(H1791="",0,G1791-H1791),IF(#REF!="LONG",IF(H1791="",0,H1791-G1791))))*D1791</f>
        <v>#REF!</v>
      </c>
      <c r="L1791" s="79" t="e">
        <f t="shared" si="59"/>
        <v>#REF!</v>
      </c>
    </row>
    <row r="1792" spans="1:12">
      <c r="A1792" s="75">
        <v>42324</v>
      </c>
      <c r="B1792" s="76" t="s">
        <v>41</v>
      </c>
      <c r="C1792" s="76">
        <v>1300</v>
      </c>
      <c r="D1792" s="76">
        <v>400</v>
      </c>
      <c r="E1792" s="77">
        <v>36</v>
      </c>
      <c r="F1792" s="77">
        <v>39</v>
      </c>
      <c r="G1792" s="77">
        <v>42</v>
      </c>
      <c r="H1792" s="77">
        <v>47</v>
      </c>
      <c r="I1792" s="28" t="e">
        <f>(IF(#REF!="SHORT",E1792-F1792,IF(#REF!="LONG",F1792-E1792)))*D1792</f>
        <v>#REF!</v>
      </c>
      <c r="J1792" s="78" t="e">
        <f>(IF(#REF!="SHORT",IF(G1792="",0,F1792-G1792),IF(#REF!="LONG",IF(G1792="",0,G1792-F1792))))*D1792</f>
        <v>#REF!</v>
      </c>
      <c r="K1792" s="78" t="e">
        <f>(IF(#REF!="SHORT",IF(H1792="",0,G1792-H1792),IF(#REF!="LONG",IF(H1792="",0,H1792-G1792))))*D1792</f>
        <v>#REF!</v>
      </c>
      <c r="L1792" s="79" t="e">
        <f t="shared" si="59"/>
        <v>#REF!</v>
      </c>
    </row>
    <row r="1793" spans="1:12">
      <c r="A1793" s="75">
        <v>42324</v>
      </c>
      <c r="B1793" s="76" t="s">
        <v>110</v>
      </c>
      <c r="C1793" s="76">
        <v>1240</v>
      </c>
      <c r="D1793" s="76">
        <v>400</v>
      </c>
      <c r="E1793" s="77">
        <v>34</v>
      </c>
      <c r="F1793" s="77">
        <v>37</v>
      </c>
      <c r="G1793" s="77">
        <v>40</v>
      </c>
      <c r="H1793" s="77">
        <v>45</v>
      </c>
      <c r="I1793" s="28" t="e">
        <f>(IF(#REF!="SHORT",E1793-F1793,IF(#REF!="LONG",F1793-E1793)))*D1793</f>
        <v>#REF!</v>
      </c>
      <c r="J1793" s="78" t="e">
        <f>(IF(#REF!="SHORT",IF(G1793="",0,F1793-G1793),IF(#REF!="LONG",IF(G1793="",0,G1793-F1793))))*D1793</f>
        <v>#REF!</v>
      </c>
      <c r="K1793" s="78" t="e">
        <f>(IF(#REF!="SHORT",IF(H1793="",0,G1793-H1793),IF(#REF!="LONG",IF(H1793="",0,H1793-G1793))))*D1793</f>
        <v>#REF!</v>
      </c>
      <c r="L1793" s="79" t="e">
        <f t="shared" si="59"/>
        <v>#REF!</v>
      </c>
    </row>
    <row r="1794" spans="1:12">
      <c r="A1794" s="75">
        <v>42321</v>
      </c>
      <c r="B1794" s="76" t="s">
        <v>47</v>
      </c>
      <c r="C1794" s="76">
        <v>90</v>
      </c>
      <c r="D1794" s="76">
        <v>4000</v>
      </c>
      <c r="E1794" s="77">
        <v>4.9000000000000004</v>
      </c>
      <c r="F1794" s="77">
        <v>5.2</v>
      </c>
      <c r="G1794" s="77">
        <v>5.45</v>
      </c>
      <c r="H1794" s="77"/>
      <c r="I1794" s="28" t="e">
        <f>(IF(#REF!="SHORT",E1794-F1794,IF(#REF!="LONG",F1794-E1794)))*D1794</f>
        <v>#REF!</v>
      </c>
      <c r="J1794" s="78" t="e">
        <f>(IF(#REF!="SHORT",IF(G1794="",0,F1794-G1794),IF(#REF!="LONG",IF(G1794="",0,G1794-F1794))))*D1794</f>
        <v>#REF!</v>
      </c>
      <c r="K1794" s="78" t="e">
        <f>(IF(#REF!="SHORT",IF(H1794="",0,G1794-H1794),IF(#REF!="LONG",IF(H1794="",0,H1794-G1794))))*D1794</f>
        <v>#REF!</v>
      </c>
      <c r="L1794" s="79" t="e">
        <f t="shared" si="59"/>
        <v>#REF!</v>
      </c>
    </row>
    <row r="1795" spans="1:12">
      <c r="A1795" s="75">
        <v>42321</v>
      </c>
      <c r="B1795" s="76" t="s">
        <v>115</v>
      </c>
      <c r="C1795" s="76">
        <v>150</v>
      </c>
      <c r="D1795" s="76">
        <v>3000</v>
      </c>
      <c r="E1795" s="77">
        <v>4</v>
      </c>
      <c r="F1795" s="77">
        <v>2.9</v>
      </c>
      <c r="G1795" s="77"/>
      <c r="H1795" s="77"/>
      <c r="I1795" s="28" t="e">
        <f>(IF(#REF!="SHORT",E1795-F1795,IF(#REF!="LONG",F1795-E1795)))*D1795</f>
        <v>#REF!</v>
      </c>
      <c r="J1795" s="78" t="e">
        <f>(IF(#REF!="SHORT",IF(G1795="",0,F1795-G1795),IF(#REF!="LONG",IF(G1795="",0,G1795-F1795))))*D1795</f>
        <v>#REF!</v>
      </c>
      <c r="K1795" s="78" t="e">
        <f>(IF(#REF!="SHORT",IF(H1795="",0,G1795-H1795),IF(#REF!="LONG",IF(H1795="",0,H1795-G1795))))*D1795</f>
        <v>#REF!</v>
      </c>
      <c r="L1795" s="79" t="e">
        <f t="shared" si="59"/>
        <v>#REF!</v>
      </c>
    </row>
    <row r="1796" spans="1:12">
      <c r="A1796" s="75">
        <v>42318</v>
      </c>
      <c r="B1796" s="76" t="s">
        <v>115</v>
      </c>
      <c r="C1796" s="76">
        <v>150</v>
      </c>
      <c r="D1796" s="76">
        <v>3000</v>
      </c>
      <c r="E1796" s="77">
        <v>5.25</v>
      </c>
      <c r="F1796" s="77">
        <v>6</v>
      </c>
      <c r="G1796" s="77"/>
      <c r="H1796" s="77"/>
      <c r="I1796" s="28" t="e">
        <f>(IF(#REF!="SHORT",E1796-F1796,IF(#REF!="LONG",F1796-E1796)))*D1796</f>
        <v>#REF!</v>
      </c>
      <c r="J1796" s="78" t="e">
        <f>(IF(#REF!="SHORT",IF(G1796="",0,F1796-G1796),IF(#REF!="LONG",IF(G1796="",0,G1796-F1796))))*D1796</f>
        <v>#REF!</v>
      </c>
      <c r="K1796" s="78" t="e">
        <f>(IF(#REF!="SHORT",IF(H1796="",0,G1796-H1796),IF(#REF!="LONG",IF(H1796="",0,H1796-G1796))))*D1796</f>
        <v>#REF!</v>
      </c>
      <c r="L1796" s="79" t="e">
        <f t="shared" si="59"/>
        <v>#REF!</v>
      </c>
    </row>
    <row r="1797" spans="1:12">
      <c r="A1797" s="75">
        <v>42318</v>
      </c>
      <c r="B1797" s="76" t="s">
        <v>33</v>
      </c>
      <c r="C1797" s="76">
        <v>280</v>
      </c>
      <c r="D1797" s="76">
        <v>2100</v>
      </c>
      <c r="E1797" s="77">
        <v>8.5</v>
      </c>
      <c r="F1797" s="77">
        <v>7.25</v>
      </c>
      <c r="G1797" s="77"/>
      <c r="H1797" s="77"/>
      <c r="I1797" s="28" t="e">
        <f>(IF(#REF!="SHORT",E1797-F1797,IF(#REF!="LONG",F1797-E1797)))*D1797</f>
        <v>#REF!</v>
      </c>
      <c r="J1797" s="78" t="e">
        <f>(IF(#REF!="SHORT",IF(G1797="",0,F1797-G1797),IF(#REF!="LONG",IF(G1797="",0,G1797-F1797))))*D1797</f>
        <v>#REF!</v>
      </c>
      <c r="K1797" s="78" t="e">
        <f>(IF(#REF!="SHORT",IF(H1797="",0,G1797-H1797),IF(#REF!="LONG",IF(H1797="",0,H1797-G1797))))*D1797</f>
        <v>#REF!</v>
      </c>
      <c r="L1797" s="79" t="e">
        <f t="shared" si="59"/>
        <v>#REF!</v>
      </c>
    </row>
    <row r="1798" spans="1:12">
      <c r="A1798" s="75">
        <v>42317</v>
      </c>
      <c r="B1798" s="76" t="s">
        <v>94</v>
      </c>
      <c r="C1798" s="76">
        <v>400</v>
      </c>
      <c r="D1798" s="76">
        <v>1300</v>
      </c>
      <c r="E1798" s="77">
        <v>12</v>
      </c>
      <c r="F1798" s="77">
        <v>13.5</v>
      </c>
      <c r="G1798" s="77"/>
      <c r="H1798" s="77"/>
      <c r="I1798" s="28" t="e">
        <f>(IF(#REF!="SHORT",E1798-F1798,IF(#REF!="LONG",F1798-E1798)))*D1798</f>
        <v>#REF!</v>
      </c>
      <c r="J1798" s="78" t="e">
        <f>(IF(#REF!="SHORT",IF(G1798="",0,F1798-G1798),IF(#REF!="LONG",IF(G1798="",0,G1798-F1798))))*D1798</f>
        <v>#REF!</v>
      </c>
      <c r="K1798" s="78" t="e">
        <f>(IF(#REF!="SHORT",IF(H1798="",0,G1798-H1798),IF(#REF!="LONG",IF(H1798="",0,H1798-G1798))))*D1798</f>
        <v>#REF!</v>
      </c>
      <c r="L1798" s="79" t="e">
        <f t="shared" si="59"/>
        <v>#REF!</v>
      </c>
    </row>
    <row r="1799" spans="1:12">
      <c r="A1799" s="75">
        <v>42317</v>
      </c>
      <c r="B1799" s="76" t="s">
        <v>75</v>
      </c>
      <c r="C1799" s="76">
        <v>4500</v>
      </c>
      <c r="D1799" s="76">
        <v>125</v>
      </c>
      <c r="E1799" s="77">
        <v>115</v>
      </c>
      <c r="F1799" s="77">
        <v>130</v>
      </c>
      <c r="G1799" s="77">
        <v>146</v>
      </c>
      <c r="H1799" s="77">
        <v>160</v>
      </c>
      <c r="I1799" s="28" t="e">
        <f>(IF(#REF!="SHORT",E1799-F1799,IF(#REF!="LONG",F1799-E1799)))*D1799</f>
        <v>#REF!</v>
      </c>
      <c r="J1799" s="78" t="e">
        <f>(IF(#REF!="SHORT",IF(G1799="",0,F1799-G1799),IF(#REF!="LONG",IF(G1799="",0,G1799-F1799))))*D1799</f>
        <v>#REF!</v>
      </c>
      <c r="K1799" s="78" t="e">
        <f>(IF(#REF!="SHORT",IF(H1799="",0,G1799-H1799),IF(#REF!="LONG",IF(H1799="",0,H1799-G1799))))*D1799</f>
        <v>#REF!</v>
      </c>
      <c r="L1799" s="79" t="e">
        <f t="shared" si="59"/>
        <v>#REF!</v>
      </c>
    </row>
    <row r="1800" spans="1:12">
      <c r="A1800" s="75">
        <v>42313</v>
      </c>
      <c r="B1800" s="76" t="s">
        <v>75</v>
      </c>
      <c r="C1800" s="76">
        <v>4500</v>
      </c>
      <c r="D1800" s="76">
        <v>125</v>
      </c>
      <c r="E1800" s="77">
        <v>135</v>
      </c>
      <c r="F1800" s="77">
        <v>110</v>
      </c>
      <c r="G1800" s="77"/>
      <c r="H1800" s="77"/>
      <c r="I1800" s="28" t="e">
        <f>(IF(#REF!="SHORT",E1800-F1800,IF(#REF!="LONG",F1800-E1800)))*D1800</f>
        <v>#REF!</v>
      </c>
      <c r="J1800" s="78" t="e">
        <f>(IF(#REF!="SHORT",IF(G1800="",0,F1800-G1800),IF(#REF!="LONG",IF(G1800="",0,G1800-F1800))))*D1800</f>
        <v>#REF!</v>
      </c>
      <c r="K1800" s="78" t="e">
        <f>(IF(#REF!="SHORT",IF(H1800="",0,G1800-H1800),IF(#REF!="LONG",IF(H1800="",0,H1800-G1800))))*D1800</f>
        <v>#REF!</v>
      </c>
      <c r="L1800" s="79" t="e">
        <f t="shared" si="59"/>
        <v>#REF!</v>
      </c>
    </row>
    <row r="1801" spans="1:12">
      <c r="A1801" s="75">
        <v>42313</v>
      </c>
      <c r="B1801" s="76" t="s">
        <v>116</v>
      </c>
      <c r="C1801" s="76">
        <v>2000</v>
      </c>
      <c r="D1801" s="76">
        <v>3000</v>
      </c>
      <c r="E1801" s="77">
        <v>9.5</v>
      </c>
      <c r="F1801" s="77">
        <v>9.9</v>
      </c>
      <c r="G1801" s="77"/>
      <c r="H1801" s="77"/>
      <c r="I1801" s="28" t="e">
        <f>(IF(#REF!="SHORT",E1801-F1801,IF(#REF!="LONG",F1801-E1801)))*D1801</f>
        <v>#REF!</v>
      </c>
      <c r="J1801" s="78" t="e">
        <f>(IF(#REF!="SHORT",IF(G1801="",0,F1801-G1801),IF(#REF!="LONG",IF(G1801="",0,G1801-F1801))))*D1801</f>
        <v>#REF!</v>
      </c>
      <c r="K1801" s="78" t="e">
        <f>(IF(#REF!="SHORT",IF(H1801="",0,G1801-H1801),IF(#REF!="LONG",IF(H1801="",0,H1801-G1801))))*D1801</f>
        <v>#REF!</v>
      </c>
      <c r="L1801" s="79" t="e">
        <f t="shared" si="59"/>
        <v>#REF!</v>
      </c>
    </row>
    <row r="1802" spans="1:12">
      <c r="A1802" s="75">
        <v>42312</v>
      </c>
      <c r="B1802" s="76" t="s">
        <v>94</v>
      </c>
      <c r="C1802" s="76">
        <v>400</v>
      </c>
      <c r="D1802" s="76">
        <v>1300</v>
      </c>
      <c r="E1802" s="77">
        <v>18</v>
      </c>
      <c r="F1802" s="77">
        <v>19</v>
      </c>
      <c r="G1802" s="77"/>
      <c r="H1802" s="77"/>
      <c r="I1802" s="28" t="e">
        <f>(IF(#REF!="SHORT",E1802-F1802,IF(#REF!="LONG",F1802-E1802)))*D1802</f>
        <v>#REF!</v>
      </c>
      <c r="J1802" s="78" t="e">
        <f>(IF(#REF!="SHORT",IF(G1802="",0,F1802-G1802),IF(#REF!="LONG",IF(G1802="",0,G1802-F1802))))*D1802</f>
        <v>#REF!</v>
      </c>
      <c r="K1802" s="78" t="e">
        <f>(IF(#REF!="SHORT",IF(H1802="",0,G1802-H1802),IF(#REF!="LONG",IF(H1802="",0,H1802-G1802))))*D1802</f>
        <v>#REF!</v>
      </c>
      <c r="L1802" s="79" t="e">
        <f t="shared" si="59"/>
        <v>#REF!</v>
      </c>
    </row>
    <row r="1803" spans="1:12">
      <c r="A1803" s="75">
        <v>42312</v>
      </c>
      <c r="B1803" s="76" t="s">
        <v>57</v>
      </c>
      <c r="C1803" s="76">
        <v>165</v>
      </c>
      <c r="D1803" s="76">
        <v>3000</v>
      </c>
      <c r="E1803" s="77">
        <v>6.8</v>
      </c>
      <c r="F1803" s="77">
        <v>7.3</v>
      </c>
      <c r="G1803" s="77">
        <v>7.7</v>
      </c>
      <c r="H1803" s="77"/>
      <c r="I1803" s="28" t="e">
        <f>(IF(#REF!="SHORT",E1803-F1803,IF(#REF!="LONG",F1803-E1803)))*D1803</f>
        <v>#REF!</v>
      </c>
      <c r="J1803" s="78" t="e">
        <f>(IF(#REF!="SHORT",IF(G1803="",0,F1803-G1803),IF(#REF!="LONG",IF(G1803="",0,G1803-F1803))))*D1803</f>
        <v>#REF!</v>
      </c>
      <c r="K1803" s="78" t="e">
        <f>(IF(#REF!="SHORT",IF(H1803="",0,G1803-H1803),IF(#REF!="LONG",IF(H1803="",0,H1803-G1803))))*D1803</f>
        <v>#REF!</v>
      </c>
      <c r="L1803" s="79" t="e">
        <f t="shared" si="59"/>
        <v>#REF!</v>
      </c>
    </row>
    <row r="1804" spans="1:12">
      <c r="A1804" s="75">
        <v>42311</v>
      </c>
      <c r="B1804" s="76" t="s">
        <v>117</v>
      </c>
      <c r="C1804" s="76">
        <v>430</v>
      </c>
      <c r="D1804" s="76">
        <v>1500</v>
      </c>
      <c r="E1804" s="77">
        <v>15</v>
      </c>
      <c r="F1804" s="77">
        <v>16</v>
      </c>
      <c r="G1804" s="77"/>
      <c r="H1804" s="77"/>
      <c r="I1804" s="28" t="e">
        <f>(IF(#REF!="SHORT",E1804-F1804,IF(#REF!="LONG",F1804-E1804)))*D1804</f>
        <v>#REF!</v>
      </c>
      <c r="J1804" s="78" t="e">
        <f>(IF(#REF!="SHORT",IF(G1804="",0,F1804-G1804),IF(#REF!="LONG",IF(G1804="",0,G1804-F1804))))*D1804</f>
        <v>#REF!</v>
      </c>
      <c r="K1804" s="78" t="e">
        <f>(IF(#REF!="SHORT",IF(H1804="",0,G1804-H1804),IF(#REF!="LONG",IF(H1804="",0,H1804-G1804))))*D1804</f>
        <v>#REF!</v>
      </c>
      <c r="L1804" s="79" t="e">
        <f t="shared" si="59"/>
        <v>#REF!</v>
      </c>
    </row>
    <row r="1805" spans="1:12">
      <c r="A1805" s="75">
        <v>42311</v>
      </c>
      <c r="B1805" s="76" t="s">
        <v>118</v>
      </c>
      <c r="C1805" s="76">
        <v>3000</v>
      </c>
      <c r="D1805" s="76">
        <v>200</v>
      </c>
      <c r="E1805" s="77">
        <v>61</v>
      </c>
      <c r="F1805" s="77">
        <v>67.650000000000006</v>
      </c>
      <c r="G1805" s="77"/>
      <c r="H1805" s="77"/>
      <c r="I1805" s="28" t="e">
        <f>(IF(#REF!="SHORT",E1805-F1805,IF(#REF!="LONG",F1805-E1805)))*D1805</f>
        <v>#REF!</v>
      </c>
      <c r="J1805" s="78" t="e">
        <f>(IF(#REF!="SHORT",IF(G1805="",0,F1805-G1805),IF(#REF!="LONG",IF(G1805="",0,G1805-F1805))))*D1805</f>
        <v>#REF!</v>
      </c>
      <c r="K1805" s="78" t="e">
        <f>(IF(#REF!="SHORT",IF(H1805="",0,G1805-H1805),IF(#REF!="LONG",IF(H1805="",0,H1805-G1805))))*D1805</f>
        <v>#REF!</v>
      </c>
      <c r="L1805" s="79" t="e">
        <f t="shared" si="59"/>
        <v>#REF!</v>
      </c>
    </row>
    <row r="1806" spans="1:12">
      <c r="A1806" s="75">
        <v>42310</v>
      </c>
      <c r="B1806" s="76" t="s">
        <v>94</v>
      </c>
      <c r="C1806" s="76">
        <v>400</v>
      </c>
      <c r="D1806" s="76">
        <v>1300</v>
      </c>
      <c r="E1806" s="77">
        <v>14.5</v>
      </c>
      <c r="F1806" s="77">
        <v>15.5</v>
      </c>
      <c r="G1806" s="77">
        <v>16.25</v>
      </c>
      <c r="H1806" s="77"/>
      <c r="I1806" s="28" t="e">
        <f>(IF(#REF!="SHORT",E1806-F1806,IF(#REF!="LONG",F1806-E1806)))*D1806</f>
        <v>#REF!</v>
      </c>
      <c r="J1806" s="78" t="e">
        <f>(IF(#REF!="SHORT",IF(G1806="",0,F1806-G1806),IF(#REF!="LONG",IF(G1806="",0,G1806-F1806))))*D1806</f>
        <v>#REF!</v>
      </c>
      <c r="K1806" s="78" t="e">
        <f>(IF(#REF!="SHORT",IF(H1806="",0,G1806-H1806),IF(#REF!="LONG",IF(H1806="",0,H1806-G1806))))*D1806</f>
        <v>#REF!</v>
      </c>
      <c r="L1806" s="79" t="e">
        <f t="shared" si="59"/>
        <v>#REF!</v>
      </c>
    </row>
    <row r="1807" spans="1:12">
      <c r="A1807" s="75">
        <v>42310</v>
      </c>
      <c r="B1807" s="76" t="s">
        <v>63</v>
      </c>
      <c r="C1807" s="76">
        <v>240</v>
      </c>
      <c r="D1807" s="76">
        <v>2000</v>
      </c>
      <c r="E1807" s="77">
        <v>11.1</v>
      </c>
      <c r="F1807" s="77">
        <v>11.85</v>
      </c>
      <c r="G1807" s="77">
        <v>12.85</v>
      </c>
      <c r="H1807" s="77"/>
      <c r="I1807" s="28" t="e">
        <f>(IF(#REF!="SHORT",E1807-F1807,IF(#REF!="LONG",F1807-E1807)))*D1807</f>
        <v>#REF!</v>
      </c>
      <c r="J1807" s="78" t="e">
        <f>(IF(#REF!="SHORT",IF(G1807="",0,F1807-G1807),IF(#REF!="LONG",IF(G1807="",0,G1807-F1807))))*D1807</f>
        <v>#REF!</v>
      </c>
      <c r="K1807" s="78" t="e">
        <f>(IF(#REF!="SHORT",IF(H1807="",0,G1807-H1807),IF(#REF!="LONG",IF(H1807="",0,H1807-G1807))))*D1807</f>
        <v>#REF!</v>
      </c>
      <c r="L1807" s="79" t="e">
        <f t="shared" si="59"/>
        <v>#REF!</v>
      </c>
    </row>
    <row r="1808" spans="1:12">
      <c r="A1808" s="75">
        <v>42307</v>
      </c>
      <c r="B1808" s="76" t="s">
        <v>57</v>
      </c>
      <c r="C1808" s="76">
        <v>180</v>
      </c>
      <c r="D1808" s="76">
        <v>3000</v>
      </c>
      <c r="E1808" s="77">
        <v>9.6999999999999993</v>
      </c>
      <c r="F1808" s="77">
        <v>10.199999999999999</v>
      </c>
      <c r="G1808" s="77">
        <v>11</v>
      </c>
      <c r="H1808" s="77">
        <v>13</v>
      </c>
      <c r="I1808" s="28" t="e">
        <f>(IF(#REF!="SHORT",E1808-F1808,IF(#REF!="LONG",F1808-E1808)))*D1808</f>
        <v>#REF!</v>
      </c>
      <c r="J1808" s="78" t="e">
        <f>(IF(#REF!="SHORT",IF(G1808="",0,F1808-G1808),IF(#REF!="LONG",IF(G1808="",0,G1808-F1808))))*D1808</f>
        <v>#REF!</v>
      </c>
      <c r="K1808" s="78" t="e">
        <f>(IF(#REF!="SHORT",IF(H1808="",0,G1808-H1808),IF(#REF!="LONG",IF(H1808="",0,H1808-G1808))))*D1808</f>
        <v>#REF!</v>
      </c>
      <c r="L1808" s="79" t="e">
        <f>SUM(I1808,J1808,K1808)</f>
        <v>#REF!</v>
      </c>
    </row>
    <row r="1809" spans="1:12">
      <c r="A1809" s="75">
        <v>42307</v>
      </c>
      <c r="B1809" s="76" t="s">
        <v>87</v>
      </c>
      <c r="C1809" s="76">
        <v>680</v>
      </c>
      <c r="D1809" s="76">
        <v>700</v>
      </c>
      <c r="E1809" s="77">
        <v>25</v>
      </c>
      <c r="F1809" s="77">
        <v>27</v>
      </c>
      <c r="G1809" s="77">
        <v>28.95</v>
      </c>
      <c r="H1809" s="77"/>
      <c r="I1809" s="28" t="e">
        <f>(IF(#REF!="SHORT",E1809-F1809,IF(#REF!="LONG",F1809-E1809)))*D1809</f>
        <v>#REF!</v>
      </c>
      <c r="J1809" s="78" t="e">
        <f>(IF(#REF!="SHORT",IF(G1809="",0,F1809-G1809),IF(#REF!="LONG",IF(G1809="",0,G1809-F1809))))*D1809</f>
        <v>#REF!</v>
      </c>
      <c r="K1809" s="78" t="e">
        <f>(IF(#REF!="SHORT",IF(H1809="",0,G1809-H1809),IF(#REF!="LONG",IF(H1809="",0,H1809-G1809))))*D1809</f>
        <v>#REF!</v>
      </c>
      <c r="L1809" s="79" t="e">
        <f>SUM(I1809,J1809,K1809)</f>
        <v>#REF!</v>
      </c>
    </row>
    <row r="1810" spans="1:12">
      <c r="A1810" s="75">
        <v>42306</v>
      </c>
      <c r="B1810" s="76" t="s">
        <v>119</v>
      </c>
      <c r="C1810" s="76">
        <v>290</v>
      </c>
      <c r="D1810" s="76">
        <v>1000</v>
      </c>
      <c r="E1810" s="77">
        <v>9</v>
      </c>
      <c r="F1810" s="77">
        <v>9.8000000000000007</v>
      </c>
      <c r="G1810" s="77"/>
      <c r="H1810" s="77"/>
      <c r="I1810" s="28" t="e">
        <f>(IF(#REF!="SHORT",E1810-F1810,IF(#REF!="LONG",F1810-E1810)))*D1810</f>
        <v>#REF!</v>
      </c>
      <c r="J1810" s="78" t="e">
        <f>(IF(#REF!="SHORT",IF(G1810="",0,F1810-G1810),IF(#REF!="LONG",IF(G1810="",0,G1810-F1810))))*D1810</f>
        <v>#REF!</v>
      </c>
      <c r="K1810" s="78" t="e">
        <f>(IF(#REF!="SHORT",IF(H1810="",0,G1810-H1810),IF(#REF!="LONG",IF(H1810="",0,H1810-G1810))))*D1810</f>
        <v>#REF!</v>
      </c>
      <c r="L1810" s="79" t="e">
        <f t="shared" ref="L1810:L1873" si="60">SUM(I1810,J1810,K1810)</f>
        <v>#REF!</v>
      </c>
    </row>
    <row r="1811" spans="1:12">
      <c r="A1811" s="75">
        <v>42306</v>
      </c>
      <c r="B1811" s="76" t="s">
        <v>120</v>
      </c>
      <c r="C1811" s="76">
        <v>2950</v>
      </c>
      <c r="D1811" s="76">
        <v>125</v>
      </c>
      <c r="E1811" s="77">
        <v>3.5</v>
      </c>
      <c r="F1811" s="77">
        <v>7</v>
      </c>
      <c r="G1811" s="77">
        <v>12</v>
      </c>
      <c r="H1811" s="77"/>
      <c r="I1811" s="28" t="e">
        <f>(IF(#REF!="SHORT",E1811-F1811,IF(#REF!="LONG",F1811-E1811)))*D1811</f>
        <v>#REF!</v>
      </c>
      <c r="J1811" s="78" t="e">
        <f>(IF(#REF!="SHORT",IF(G1811="",0,F1811-G1811),IF(#REF!="LONG",IF(G1811="",0,G1811-F1811))))*D1811</f>
        <v>#REF!</v>
      </c>
      <c r="K1811" s="78" t="e">
        <f>(IF(#REF!="SHORT",IF(H1811="",0,G1811-H1811),IF(#REF!="LONG",IF(H1811="",0,H1811-G1811))))*D1811</f>
        <v>#REF!</v>
      </c>
      <c r="L1811" s="79" t="e">
        <f t="shared" si="60"/>
        <v>#REF!</v>
      </c>
    </row>
    <row r="1812" spans="1:12">
      <c r="A1812" s="75">
        <v>42305</v>
      </c>
      <c r="B1812" s="76" t="s">
        <v>87</v>
      </c>
      <c r="C1812" s="76">
        <v>680</v>
      </c>
      <c r="D1812" s="76">
        <v>500</v>
      </c>
      <c r="E1812" s="77">
        <v>5.25</v>
      </c>
      <c r="F1812" s="77">
        <v>1</v>
      </c>
      <c r="G1812" s="77"/>
      <c r="H1812" s="77"/>
      <c r="I1812" s="28" t="e">
        <f>(IF(#REF!="SHORT",E1812-F1812,IF(#REF!="LONG",F1812-E1812)))*D1812</f>
        <v>#REF!</v>
      </c>
      <c r="J1812" s="78" t="e">
        <f>(IF(#REF!="SHORT",IF(G1812="",0,F1812-G1812),IF(#REF!="LONG",IF(G1812="",0,G1812-F1812))))*D1812</f>
        <v>#REF!</v>
      </c>
      <c r="K1812" s="78" t="e">
        <f>(IF(#REF!="SHORT",IF(H1812="",0,G1812-H1812),IF(#REF!="LONG",IF(H1812="",0,H1812-G1812))))*D1812</f>
        <v>#REF!</v>
      </c>
      <c r="L1812" s="79" t="e">
        <f t="shared" si="60"/>
        <v>#REF!</v>
      </c>
    </row>
    <row r="1813" spans="1:12">
      <c r="A1813" s="75">
        <v>42305</v>
      </c>
      <c r="B1813" s="76" t="s">
        <v>121</v>
      </c>
      <c r="C1813" s="76">
        <v>4550</v>
      </c>
      <c r="D1813" s="76">
        <v>125</v>
      </c>
      <c r="E1813" s="77">
        <v>24</v>
      </c>
      <c r="F1813" s="77">
        <v>29</v>
      </c>
      <c r="G1813" s="77">
        <v>35</v>
      </c>
      <c r="H1813" s="77"/>
      <c r="I1813" s="28" t="e">
        <f>(IF(#REF!="SHORT",E1813-F1813,IF(#REF!="LONG",F1813-E1813)))*D1813</f>
        <v>#REF!</v>
      </c>
      <c r="J1813" s="78" t="e">
        <f>(IF(#REF!="SHORT",IF(G1813="",0,F1813-G1813),IF(#REF!="LONG",IF(G1813="",0,G1813-F1813))))*D1813</f>
        <v>#REF!</v>
      </c>
      <c r="K1813" s="78" t="e">
        <f>(IF(#REF!="SHORT",IF(H1813="",0,G1813-H1813),IF(#REF!="LONG",IF(H1813="",0,H1813-G1813))))*D1813</f>
        <v>#REF!</v>
      </c>
      <c r="L1813" s="79" t="e">
        <f t="shared" si="60"/>
        <v>#REF!</v>
      </c>
    </row>
    <row r="1814" spans="1:12">
      <c r="A1814" s="75">
        <v>42304</v>
      </c>
      <c r="B1814" s="76" t="s">
        <v>122</v>
      </c>
      <c r="C1814" s="76">
        <v>4600</v>
      </c>
      <c r="D1814" s="76">
        <v>125</v>
      </c>
      <c r="E1814" s="77">
        <v>14.5</v>
      </c>
      <c r="F1814" s="77">
        <v>9.15</v>
      </c>
      <c r="G1814" s="77"/>
      <c r="H1814" s="77"/>
      <c r="I1814" s="28" t="e">
        <f>(IF(#REF!="SHORT",E1814-F1814,IF(#REF!="LONG",F1814-E1814)))*D1814</f>
        <v>#REF!</v>
      </c>
      <c r="J1814" s="78" t="e">
        <f>(IF(#REF!="SHORT",IF(G1814="",0,F1814-G1814),IF(#REF!="LONG",IF(G1814="",0,G1814-F1814))))*D1814</f>
        <v>#REF!</v>
      </c>
      <c r="K1814" s="78" t="e">
        <f>(IF(#REF!="SHORT",IF(H1814="",0,G1814-H1814),IF(#REF!="LONG",IF(H1814="",0,H1814-G1814))))*D1814</f>
        <v>#REF!</v>
      </c>
      <c r="L1814" s="79" t="e">
        <f t="shared" si="60"/>
        <v>#REF!</v>
      </c>
    </row>
    <row r="1815" spans="1:12">
      <c r="A1815" s="75">
        <v>42303</v>
      </c>
      <c r="B1815" s="76" t="s">
        <v>123</v>
      </c>
      <c r="C1815" s="76">
        <v>820</v>
      </c>
      <c r="D1815" s="76">
        <v>250</v>
      </c>
      <c r="E1815" s="77">
        <v>13.5</v>
      </c>
      <c r="F1815" s="77">
        <v>8.5</v>
      </c>
      <c r="G1815" s="77"/>
      <c r="H1815" s="77"/>
      <c r="I1815" s="28" t="e">
        <f>(IF(#REF!="SHORT",E1815-F1815,IF(#REF!="LONG",F1815-E1815)))*D1815</f>
        <v>#REF!</v>
      </c>
      <c r="J1815" s="78" t="e">
        <f>(IF(#REF!="SHORT",IF(G1815="",0,F1815-G1815),IF(#REF!="LONG",IF(G1815="",0,G1815-F1815))))*D1815</f>
        <v>#REF!</v>
      </c>
      <c r="K1815" s="78" t="e">
        <f>(IF(#REF!="SHORT",IF(H1815="",0,G1815-H1815),IF(#REF!="LONG",IF(H1815="",0,H1815-G1815))))*D1815</f>
        <v>#REF!</v>
      </c>
      <c r="L1815" s="79" t="e">
        <f t="shared" si="60"/>
        <v>#REF!</v>
      </c>
    </row>
    <row r="1816" spans="1:12">
      <c r="A1816" s="75">
        <v>42303</v>
      </c>
      <c r="B1816" s="76" t="s">
        <v>124</v>
      </c>
      <c r="C1816" s="76">
        <v>220</v>
      </c>
      <c r="D1816" s="76">
        <v>1000</v>
      </c>
      <c r="E1816" s="77">
        <v>2.4</v>
      </c>
      <c r="F1816" s="77">
        <v>3.25</v>
      </c>
      <c r="G1816" s="77"/>
      <c r="H1816" s="77"/>
      <c r="I1816" s="28" t="e">
        <f>(IF(#REF!="SHORT",E1816-F1816,IF(#REF!="LONG",F1816-E1816)))*D1816</f>
        <v>#REF!</v>
      </c>
      <c r="J1816" s="78" t="e">
        <f>(IF(#REF!="SHORT",IF(G1816="",0,F1816-G1816),IF(#REF!="LONG",IF(G1816="",0,G1816-F1816))))*D1816</f>
        <v>#REF!</v>
      </c>
      <c r="K1816" s="78" t="e">
        <f>(IF(#REF!="SHORT",IF(H1816="",0,G1816-H1816),IF(#REF!="LONG",IF(H1816="",0,H1816-G1816))))*D1816</f>
        <v>#REF!</v>
      </c>
      <c r="L1816" s="79" t="e">
        <f t="shared" si="60"/>
        <v>#REF!</v>
      </c>
    </row>
    <row r="1817" spans="1:12">
      <c r="A1817" s="75">
        <v>42300</v>
      </c>
      <c r="B1817" s="76" t="s">
        <v>78</v>
      </c>
      <c r="C1817" s="76">
        <v>140</v>
      </c>
      <c r="D1817" s="76">
        <v>2000</v>
      </c>
      <c r="E1817" s="77">
        <v>2.25</v>
      </c>
      <c r="F1817" s="77">
        <v>2.75</v>
      </c>
      <c r="G1817" s="77">
        <v>3.15</v>
      </c>
      <c r="H1817" s="77">
        <v>3.95</v>
      </c>
      <c r="I1817" s="28" t="e">
        <f>(IF(#REF!="SHORT",E1817-F1817,IF(#REF!="LONG",F1817-E1817)))*D1817</f>
        <v>#REF!</v>
      </c>
      <c r="J1817" s="78" t="e">
        <f>(IF(#REF!="SHORT",IF(G1817="",0,F1817-G1817),IF(#REF!="LONG",IF(G1817="",0,G1817-F1817))))*D1817</f>
        <v>#REF!</v>
      </c>
      <c r="K1817" s="78" t="e">
        <f>(IF(#REF!="SHORT",IF(H1817="",0,G1817-H1817),IF(#REF!="LONG",IF(H1817="",0,H1817-G1817))))*D1817</f>
        <v>#REF!</v>
      </c>
      <c r="L1817" s="79" t="e">
        <f t="shared" si="60"/>
        <v>#REF!</v>
      </c>
    </row>
    <row r="1818" spans="1:12">
      <c r="A1818" s="75">
        <v>42300</v>
      </c>
      <c r="B1818" s="80" t="s">
        <v>125</v>
      </c>
      <c r="C1818" s="80">
        <v>350</v>
      </c>
      <c r="D1818" s="80">
        <v>1000</v>
      </c>
      <c r="E1818" s="28">
        <v>9</v>
      </c>
      <c r="F1818" s="28">
        <v>10</v>
      </c>
      <c r="G1818" s="28">
        <v>10.6</v>
      </c>
      <c r="H1818" s="28"/>
      <c r="I1818" s="28" t="e">
        <f>(IF(#REF!="SHORT",E1818-F1818,IF(#REF!="LONG",F1818-E1818)))*D1818</f>
        <v>#REF!</v>
      </c>
      <c r="J1818" s="78" t="e">
        <f>(IF(#REF!="SHORT",IF(G1818="",0,F1818-G1818),IF(#REF!="LONG",IF(G1818="",0,G1818-F1818))))*D1818</f>
        <v>#REF!</v>
      </c>
      <c r="K1818" s="78" t="e">
        <f>(IF(#REF!="SHORT",IF(H1818="",0,G1818-H1818),IF(#REF!="LONG",IF(H1818="",0,H1818-G1818))))*D1818</f>
        <v>#REF!</v>
      </c>
      <c r="L1818" s="79" t="e">
        <f t="shared" si="60"/>
        <v>#REF!</v>
      </c>
    </row>
    <row r="1819" spans="1:12">
      <c r="A1819" s="75">
        <v>42300</v>
      </c>
      <c r="B1819" s="81" t="s">
        <v>83</v>
      </c>
      <c r="C1819" s="80">
        <v>290</v>
      </c>
      <c r="D1819" s="80">
        <v>1000</v>
      </c>
      <c r="E1819" s="28">
        <v>8.1</v>
      </c>
      <c r="F1819" s="28">
        <v>8.1</v>
      </c>
      <c r="G1819" s="80"/>
      <c r="H1819" s="80"/>
      <c r="I1819" s="28" t="e">
        <f>(IF(#REF!="SHORT",E1819-F1819,IF(#REF!="LONG",F1819-E1819)))*D1819</f>
        <v>#REF!</v>
      </c>
      <c r="J1819" s="77"/>
      <c r="K1819" s="77"/>
      <c r="L1819" s="79" t="e">
        <f t="shared" si="60"/>
        <v>#REF!</v>
      </c>
    </row>
    <row r="1820" spans="1:12">
      <c r="A1820" s="75">
        <v>42298</v>
      </c>
      <c r="B1820" s="80" t="s">
        <v>126</v>
      </c>
      <c r="C1820" s="80">
        <v>8300</v>
      </c>
      <c r="D1820" s="80">
        <v>25</v>
      </c>
      <c r="E1820" s="28">
        <v>102</v>
      </c>
      <c r="F1820" s="28">
        <v>112</v>
      </c>
      <c r="G1820" s="28"/>
      <c r="H1820" s="28"/>
      <c r="I1820" s="28" t="e">
        <f>(IF(#REF!="SHORT",E1820-F1820,IF(#REF!="LONG",F1820-E1820)))*D1820</f>
        <v>#REF!</v>
      </c>
      <c r="J1820" s="78" t="e">
        <f>(IF(#REF!="SHORT",IF(G1820="",0,F1820-G1820),IF(#REF!="LONG",IF(G1820="",0,G1820-F1820))))*D1820</f>
        <v>#REF!</v>
      </c>
      <c r="K1820" s="78" t="e">
        <f>(IF(#REF!="SHORT",IF(H1820="",0,G1820-H1820),IF(#REF!="LONG",IF(H1820="",0,H1820-G1820))))*D1820</f>
        <v>#REF!</v>
      </c>
      <c r="L1820" s="79" t="e">
        <f t="shared" si="60"/>
        <v>#REF!</v>
      </c>
    </row>
    <row r="1821" spans="1:12">
      <c r="A1821" s="75">
        <v>42298</v>
      </c>
      <c r="B1821" s="80" t="s">
        <v>127</v>
      </c>
      <c r="C1821" s="80">
        <v>260</v>
      </c>
      <c r="D1821" s="80">
        <v>1000</v>
      </c>
      <c r="E1821" s="28">
        <v>7.6</v>
      </c>
      <c r="F1821" s="28">
        <v>8.35</v>
      </c>
      <c r="G1821" s="28"/>
      <c r="H1821" s="28"/>
      <c r="I1821" s="28" t="e">
        <f>(IF(#REF!="SHORT",E1821-F1821,IF(#REF!="LONG",F1821-E1821)))*D1821</f>
        <v>#REF!</v>
      </c>
      <c r="J1821" s="78" t="e">
        <f>(IF(#REF!="SHORT",IF(G1821="",0,F1821-G1821),IF(#REF!="LONG",IF(G1821="",0,G1821-F1821))))*D1821</f>
        <v>#REF!</v>
      </c>
      <c r="K1821" s="78" t="e">
        <f>(IF(#REF!="SHORT",IF(H1821="",0,G1821-H1821),IF(#REF!="LONG",IF(H1821="",0,H1821-G1821))))*D1821</f>
        <v>#REF!</v>
      </c>
      <c r="L1821" s="79" t="e">
        <f t="shared" si="60"/>
        <v>#REF!</v>
      </c>
    </row>
    <row r="1822" spans="1:12">
      <c r="A1822" s="75">
        <v>42297</v>
      </c>
      <c r="B1822" s="76" t="s">
        <v>47</v>
      </c>
      <c r="C1822" s="76">
        <v>105</v>
      </c>
      <c r="D1822" s="76">
        <v>2000</v>
      </c>
      <c r="E1822" s="77">
        <v>4.5999999999999996</v>
      </c>
      <c r="F1822" s="77">
        <v>5.25</v>
      </c>
      <c r="G1822" s="77">
        <v>5.5</v>
      </c>
      <c r="H1822" s="77">
        <v>6.5</v>
      </c>
      <c r="I1822" s="28" t="e">
        <f>(IF(#REF!="SHORT",E1822-F1822,IF(#REF!="LONG",F1822-E1822)))*D1822</f>
        <v>#REF!</v>
      </c>
      <c r="J1822" s="78" t="e">
        <f>(IF(#REF!="SHORT",IF(G1822="",0,F1822-G1822),IF(#REF!="LONG",IF(G1822="",0,G1822-F1822))))*D1822</f>
        <v>#REF!</v>
      </c>
      <c r="K1822" s="78" t="e">
        <f>(IF(#REF!="SHORT",IF(H1822="",0,G1822-H1822),IF(#REF!="LONG",IF(H1822="",0,H1822-G1822))))*D1822</f>
        <v>#REF!</v>
      </c>
      <c r="L1822" s="79" t="e">
        <f t="shared" si="60"/>
        <v>#REF!</v>
      </c>
    </row>
    <row r="1823" spans="1:12">
      <c r="A1823" s="75">
        <v>42297</v>
      </c>
      <c r="B1823" s="80" t="s">
        <v>76</v>
      </c>
      <c r="C1823" s="80">
        <v>420</v>
      </c>
      <c r="D1823" s="80">
        <v>1300</v>
      </c>
      <c r="E1823" s="28">
        <v>12</v>
      </c>
      <c r="F1823" s="28">
        <v>13</v>
      </c>
      <c r="G1823" s="28"/>
      <c r="H1823" s="28"/>
      <c r="I1823" s="28" t="e">
        <f>(IF(#REF!="SHORT",E1823-F1823,IF(#REF!="LONG",F1823-E1823)))*D1823</f>
        <v>#REF!</v>
      </c>
      <c r="J1823" s="78" t="e">
        <f>(IF(#REF!="SHORT",IF(G1823="",0,F1823-G1823),IF(#REF!="LONG",IF(G1823="",0,G1823-F1823))))*D1823</f>
        <v>#REF!</v>
      </c>
      <c r="K1823" s="78" t="e">
        <f>(IF(#REF!="SHORT",IF(H1823="",0,G1823-H1823),IF(#REF!="LONG",IF(H1823="",0,H1823-G1823))))*D1823</f>
        <v>#REF!</v>
      </c>
      <c r="L1823" s="79" t="e">
        <f t="shared" si="60"/>
        <v>#REF!</v>
      </c>
    </row>
    <row r="1824" spans="1:12">
      <c r="A1824" s="75">
        <v>42297</v>
      </c>
      <c r="B1824" s="80" t="s">
        <v>128</v>
      </c>
      <c r="C1824" s="80">
        <v>1360</v>
      </c>
      <c r="D1824" s="80">
        <v>250</v>
      </c>
      <c r="E1824" s="28">
        <v>22</v>
      </c>
      <c r="F1824" s="28">
        <v>24.5</v>
      </c>
      <c r="G1824" s="28"/>
      <c r="H1824" s="28"/>
      <c r="I1824" s="28" t="e">
        <f>(IF(#REF!="SHORT",E1824-F1824,IF(#REF!="LONG",F1824-E1824)))*D1824</f>
        <v>#REF!</v>
      </c>
      <c r="J1824" s="78" t="e">
        <f>(IF(#REF!="SHORT",IF(G1824="",0,F1824-G1824),IF(#REF!="LONG",IF(G1824="",0,G1824-F1824))))*D1824</f>
        <v>#REF!</v>
      </c>
      <c r="K1824" s="78" t="e">
        <f>(IF(#REF!="SHORT",IF(H1824="",0,G1824-H1824),IF(#REF!="LONG",IF(H1824="",0,H1824-G1824))))*D1824</f>
        <v>#REF!</v>
      </c>
      <c r="L1824" s="79" t="e">
        <f t="shared" si="60"/>
        <v>#REF!</v>
      </c>
    </row>
    <row r="1825" spans="1:12">
      <c r="A1825" s="75">
        <v>42297</v>
      </c>
      <c r="B1825" s="81" t="s">
        <v>129</v>
      </c>
      <c r="C1825" s="80">
        <v>350</v>
      </c>
      <c r="D1825" s="80">
        <v>1000</v>
      </c>
      <c r="E1825" s="28">
        <v>11</v>
      </c>
      <c r="F1825" s="28">
        <v>9.5</v>
      </c>
      <c r="G1825" s="80"/>
      <c r="H1825" s="80"/>
      <c r="I1825" s="28" t="e">
        <f>(IF(#REF!="SHORT",E1825-F1825,IF(#REF!="LONG",F1825-E1825)))*D1825</f>
        <v>#REF!</v>
      </c>
      <c r="J1825" s="77"/>
      <c r="K1825" s="77"/>
      <c r="L1825" s="79" t="e">
        <f t="shared" si="60"/>
        <v>#REF!</v>
      </c>
    </row>
    <row r="1826" spans="1:12">
      <c r="A1826" s="75">
        <v>42296</v>
      </c>
      <c r="B1826" s="80" t="s">
        <v>130</v>
      </c>
      <c r="C1826" s="80">
        <v>150</v>
      </c>
      <c r="D1826" s="80">
        <v>2000</v>
      </c>
      <c r="E1826" s="28">
        <v>4.75</v>
      </c>
      <c r="F1826" s="28">
        <v>5.25</v>
      </c>
      <c r="G1826" s="28"/>
      <c r="H1826" s="28"/>
      <c r="I1826" s="28" t="e">
        <f>(IF(#REF!="SHORT",E1826-F1826,IF(#REF!="LONG",F1826-E1826)))*D1826</f>
        <v>#REF!</v>
      </c>
      <c r="J1826" s="78" t="e">
        <f>(IF(#REF!="SHORT",IF(G1826="",0,F1826-G1826),IF(#REF!="LONG",IF(G1826="",0,G1826-F1826))))*D1826</f>
        <v>#REF!</v>
      </c>
      <c r="K1826" s="78" t="e">
        <f>(IF(#REF!="SHORT",IF(H1826="",0,G1826-H1826),IF(#REF!="LONG",IF(H1826="",0,H1826-G1826))))*D1826</f>
        <v>#REF!</v>
      </c>
      <c r="L1826" s="79" t="e">
        <f t="shared" si="60"/>
        <v>#REF!</v>
      </c>
    </row>
    <row r="1827" spans="1:12">
      <c r="A1827" s="75">
        <v>42296</v>
      </c>
      <c r="B1827" s="80" t="s">
        <v>29</v>
      </c>
      <c r="C1827" s="80">
        <v>175</v>
      </c>
      <c r="D1827" s="80">
        <v>2000</v>
      </c>
      <c r="E1827" s="28">
        <v>5.5</v>
      </c>
      <c r="F1827" s="28">
        <v>5.75</v>
      </c>
      <c r="G1827" s="28"/>
      <c r="H1827" s="28"/>
      <c r="I1827" s="28" t="e">
        <f>(IF(#REF!="SHORT",E1827-F1827,IF(#REF!="LONG",F1827-E1827)))*D1827</f>
        <v>#REF!</v>
      </c>
      <c r="J1827" s="78" t="e">
        <f>(IF(#REF!="SHORT",IF(G1827="",0,F1827-G1827),IF(#REF!="LONG",IF(G1827="",0,G1827-F1827))))*D1827</f>
        <v>#REF!</v>
      </c>
      <c r="K1827" s="78" t="e">
        <f>(IF(#REF!="SHORT",IF(H1827="",0,G1827-H1827),IF(#REF!="LONG",IF(H1827="",0,H1827-G1827))))*D1827</f>
        <v>#REF!</v>
      </c>
      <c r="L1827" s="79" t="e">
        <f t="shared" si="60"/>
        <v>#REF!</v>
      </c>
    </row>
    <row r="1828" spans="1:12">
      <c r="A1828" s="75">
        <v>42296</v>
      </c>
      <c r="B1828" s="80" t="s">
        <v>131</v>
      </c>
      <c r="C1828" s="80">
        <v>8200</v>
      </c>
      <c r="D1828" s="80">
        <v>25</v>
      </c>
      <c r="E1828" s="28">
        <v>120</v>
      </c>
      <c r="F1828" s="28">
        <v>124.5</v>
      </c>
      <c r="G1828" s="28"/>
      <c r="H1828" s="28"/>
      <c r="I1828" s="28" t="e">
        <f>(IF(#REF!="SHORT",E1828-F1828,IF(#REF!="LONG",F1828-E1828)))*D1828</f>
        <v>#REF!</v>
      </c>
      <c r="J1828" s="78" t="e">
        <f>(IF(#REF!="SHORT",IF(G1828="",0,F1828-G1828),IF(#REF!="LONG",IF(G1828="",0,G1828-F1828))))*D1828</f>
        <v>#REF!</v>
      </c>
      <c r="K1828" s="78" t="e">
        <f>(IF(#REF!="SHORT",IF(H1828="",0,G1828-H1828),IF(#REF!="LONG",IF(H1828="",0,H1828-G1828))))*D1828</f>
        <v>#REF!</v>
      </c>
      <c r="L1828" s="79" t="e">
        <f t="shared" si="60"/>
        <v>#REF!</v>
      </c>
    </row>
    <row r="1829" spans="1:12">
      <c r="A1829" s="75">
        <v>42293</v>
      </c>
      <c r="B1829" s="76" t="s">
        <v>132</v>
      </c>
      <c r="C1829" s="76">
        <v>4200</v>
      </c>
      <c r="D1829" s="76">
        <v>125</v>
      </c>
      <c r="E1829" s="77">
        <v>100</v>
      </c>
      <c r="F1829" s="77">
        <v>108</v>
      </c>
      <c r="G1829" s="77">
        <v>116</v>
      </c>
      <c r="H1829" s="77">
        <v>140</v>
      </c>
      <c r="I1829" s="28" t="e">
        <f>(IF(#REF!="SHORT",E1829-F1829,IF(#REF!="LONG",F1829-E1829)))*D1829</f>
        <v>#REF!</v>
      </c>
      <c r="J1829" s="78" t="e">
        <f>(IF(#REF!="SHORT",IF(G1829="",0,F1829-G1829),IF(#REF!="LONG",IF(G1829="",0,G1829-F1829))))*D1829</f>
        <v>#REF!</v>
      </c>
      <c r="K1829" s="78" t="e">
        <f>(IF(#REF!="SHORT",IF(H1829="",0,G1829-H1829),IF(#REF!="LONG",IF(H1829="",0,H1829-G1829))))*D1829</f>
        <v>#REF!</v>
      </c>
      <c r="L1829" s="79" t="e">
        <f t="shared" si="60"/>
        <v>#REF!</v>
      </c>
    </row>
    <row r="1830" spans="1:12">
      <c r="A1830" s="75">
        <v>42293</v>
      </c>
      <c r="B1830" s="80" t="s">
        <v>133</v>
      </c>
      <c r="C1830" s="80">
        <v>160</v>
      </c>
      <c r="D1830" s="80">
        <v>1000</v>
      </c>
      <c r="E1830" s="28">
        <v>5.0999999999999996</v>
      </c>
      <c r="F1830" s="28">
        <v>5.6</v>
      </c>
      <c r="G1830" s="28"/>
      <c r="H1830" s="28"/>
      <c r="I1830" s="28" t="e">
        <f>(IF(#REF!="SHORT",E1830-F1830,IF(#REF!="LONG",F1830-E1830)))*D1830</f>
        <v>#REF!</v>
      </c>
      <c r="J1830" s="78" t="e">
        <f>(IF(#REF!="SHORT",IF(G1830="",0,F1830-G1830),IF(#REF!="LONG",IF(G1830="",0,G1830-F1830))))*D1830</f>
        <v>#REF!</v>
      </c>
      <c r="K1830" s="78" t="e">
        <f>(IF(#REF!="SHORT",IF(H1830="",0,G1830-H1830),IF(#REF!="LONG",IF(H1830="",0,H1830-G1830))))*D1830</f>
        <v>#REF!</v>
      </c>
      <c r="L1830" s="79" t="e">
        <f t="shared" si="60"/>
        <v>#REF!</v>
      </c>
    </row>
    <row r="1831" spans="1:12">
      <c r="A1831" s="75">
        <v>42293</v>
      </c>
      <c r="B1831" s="81" t="s">
        <v>134</v>
      </c>
      <c r="C1831" s="80">
        <v>2550</v>
      </c>
      <c r="D1831" s="80">
        <v>125</v>
      </c>
      <c r="E1831" s="28">
        <v>78</v>
      </c>
      <c r="F1831" s="28">
        <v>64</v>
      </c>
      <c r="G1831" s="80"/>
      <c r="H1831" s="80"/>
      <c r="I1831" s="28" t="e">
        <f>(IF(#REF!="SHORT",E1831-F1831,IF(#REF!="LONG",F1831-E1831)))*D1831</f>
        <v>#REF!</v>
      </c>
      <c r="J1831" s="77"/>
      <c r="K1831" s="77"/>
      <c r="L1831" s="79" t="e">
        <f t="shared" si="60"/>
        <v>#REF!</v>
      </c>
    </row>
    <row r="1832" spans="1:12">
      <c r="A1832" s="75">
        <v>42292</v>
      </c>
      <c r="B1832" s="76" t="s">
        <v>62</v>
      </c>
      <c r="C1832" s="76">
        <v>320</v>
      </c>
      <c r="D1832" s="76">
        <v>1000</v>
      </c>
      <c r="E1832" s="77">
        <v>8.1999999999999993</v>
      </c>
      <c r="F1832" s="77">
        <v>9</v>
      </c>
      <c r="G1832" s="77">
        <v>10</v>
      </c>
      <c r="H1832" s="77">
        <v>10.8</v>
      </c>
      <c r="I1832" s="28" t="e">
        <f>(IF(#REF!="SHORT",E1832-F1832,IF(#REF!="LONG",F1832-E1832)))*D1832</f>
        <v>#REF!</v>
      </c>
      <c r="J1832" s="78" t="e">
        <f>(IF(#REF!="SHORT",IF(G1832="",0,F1832-G1832),IF(#REF!="LONG",IF(G1832="",0,G1832-F1832))))*D1832</f>
        <v>#REF!</v>
      </c>
      <c r="K1832" s="78" t="e">
        <f>(IF(#REF!="SHORT",IF(H1832="",0,G1832-H1832),IF(#REF!="LONG",IF(H1832="",0,H1832-G1832))))*D1832</f>
        <v>#REF!</v>
      </c>
      <c r="L1832" s="79" t="e">
        <f t="shared" si="60"/>
        <v>#REF!</v>
      </c>
    </row>
    <row r="1833" spans="1:12">
      <c r="A1833" s="75">
        <v>42292</v>
      </c>
      <c r="B1833" s="80" t="s">
        <v>134</v>
      </c>
      <c r="C1833" s="80">
        <v>2550</v>
      </c>
      <c r="D1833" s="80">
        <v>125</v>
      </c>
      <c r="E1833" s="28">
        <v>58</v>
      </c>
      <c r="F1833" s="28">
        <v>68</v>
      </c>
      <c r="G1833" s="28"/>
      <c r="H1833" s="28"/>
      <c r="I1833" s="28" t="e">
        <f>(IF(#REF!="SHORT",E1833-F1833,IF(#REF!="LONG",F1833-E1833)))*D1833</f>
        <v>#REF!</v>
      </c>
      <c r="J1833" s="78" t="e">
        <f>(IF(#REF!="SHORT",IF(G1833="",0,F1833-G1833),IF(#REF!="LONG",IF(G1833="",0,G1833-F1833))))*D1833</f>
        <v>#REF!</v>
      </c>
      <c r="K1833" s="78" t="e">
        <f>(IF(#REF!="SHORT",IF(H1833="",0,G1833-H1833),IF(#REF!="LONG",IF(H1833="",0,H1833-G1833))))*D1833</f>
        <v>#REF!</v>
      </c>
      <c r="L1833" s="79" t="e">
        <f t="shared" si="60"/>
        <v>#REF!</v>
      </c>
    </row>
    <row r="1834" spans="1:12">
      <c r="A1834" s="75">
        <v>42291</v>
      </c>
      <c r="B1834" s="80" t="s">
        <v>135</v>
      </c>
      <c r="C1834" s="80">
        <v>490</v>
      </c>
      <c r="D1834" s="80">
        <v>500</v>
      </c>
      <c r="E1834" s="28">
        <v>20</v>
      </c>
      <c r="F1834" s="28">
        <v>22</v>
      </c>
      <c r="G1834" s="28">
        <v>23.25</v>
      </c>
      <c r="H1834" s="28"/>
      <c r="I1834" s="28" t="e">
        <f>(IF(#REF!="SHORT",E1834-F1834,IF(#REF!="LONG",F1834-E1834)))*D1834</f>
        <v>#REF!</v>
      </c>
      <c r="J1834" s="78" t="e">
        <f>(IF(#REF!="SHORT",IF(G1834="",0,F1834-G1834),IF(#REF!="LONG",IF(G1834="",0,G1834-F1834))))*D1834</f>
        <v>#REF!</v>
      </c>
      <c r="K1834" s="78" t="e">
        <f>(IF(#REF!="SHORT",IF(H1834="",0,G1834-H1834),IF(#REF!="LONG",IF(H1834="",0,H1834-G1834))))*D1834</f>
        <v>#REF!</v>
      </c>
      <c r="L1834" s="79" t="e">
        <f t="shared" si="60"/>
        <v>#REF!</v>
      </c>
    </row>
    <row r="1835" spans="1:12">
      <c r="A1835" s="75">
        <v>42291</v>
      </c>
      <c r="B1835" s="80" t="s">
        <v>61</v>
      </c>
      <c r="C1835" s="80">
        <v>250</v>
      </c>
      <c r="D1835" s="80">
        <v>1000</v>
      </c>
      <c r="E1835" s="28">
        <v>9</v>
      </c>
      <c r="F1835" s="28">
        <v>10</v>
      </c>
      <c r="G1835" s="28">
        <v>11</v>
      </c>
      <c r="H1835" s="28"/>
      <c r="I1835" s="28" t="e">
        <f>(IF(#REF!="SHORT",E1835-F1835,IF(#REF!="LONG",F1835-E1835)))*D1835</f>
        <v>#REF!</v>
      </c>
      <c r="J1835" s="78" t="e">
        <f>(IF(#REF!="SHORT",IF(G1835="",0,F1835-G1835),IF(#REF!="LONG",IF(G1835="",0,G1835-F1835))))*D1835</f>
        <v>#REF!</v>
      </c>
      <c r="K1835" s="78" t="e">
        <f>(IF(#REF!="SHORT",IF(H1835="",0,G1835-H1835),IF(#REF!="LONG",IF(H1835="",0,H1835-G1835))))*D1835</f>
        <v>#REF!</v>
      </c>
      <c r="L1835" s="79" t="e">
        <f t="shared" si="60"/>
        <v>#REF!</v>
      </c>
    </row>
    <row r="1836" spans="1:12">
      <c r="A1836" s="75">
        <v>42291</v>
      </c>
      <c r="B1836" s="80" t="s">
        <v>120</v>
      </c>
      <c r="C1836" s="80">
        <v>2900</v>
      </c>
      <c r="D1836" s="80">
        <v>125</v>
      </c>
      <c r="E1836" s="28">
        <v>79</v>
      </c>
      <c r="F1836" s="28">
        <v>89</v>
      </c>
      <c r="G1836" s="28"/>
      <c r="H1836" s="28"/>
      <c r="I1836" s="28" t="e">
        <f>(IF(#REF!="SHORT",E1836-F1836,IF(#REF!="LONG",F1836-E1836)))*D1836</f>
        <v>#REF!</v>
      </c>
      <c r="J1836" s="78" t="e">
        <f>(IF(#REF!="SHORT",IF(G1836="",0,F1836-G1836),IF(#REF!="LONG",IF(G1836="",0,G1836-F1836))))*D1836</f>
        <v>#REF!</v>
      </c>
      <c r="K1836" s="78" t="e">
        <f>(IF(#REF!="SHORT",IF(H1836="",0,G1836-H1836),IF(#REF!="LONG",IF(H1836="",0,H1836-G1836))))*D1836</f>
        <v>#REF!</v>
      </c>
      <c r="L1836" s="79" t="e">
        <f t="shared" si="60"/>
        <v>#REF!</v>
      </c>
    </row>
    <row r="1837" spans="1:12">
      <c r="A1837" s="75">
        <v>42291</v>
      </c>
      <c r="B1837" s="81" t="s">
        <v>130</v>
      </c>
      <c r="C1837" s="80">
        <v>150</v>
      </c>
      <c r="D1837" s="80">
        <v>2000</v>
      </c>
      <c r="E1837" s="28">
        <v>6</v>
      </c>
      <c r="F1837" s="28">
        <v>6</v>
      </c>
      <c r="G1837" s="80"/>
      <c r="H1837" s="80"/>
      <c r="I1837" s="28" t="e">
        <f>(IF(#REF!="SHORT",E1837-F1837,IF(#REF!="LONG",F1837-E1837)))*D1837</f>
        <v>#REF!</v>
      </c>
      <c r="J1837" s="77"/>
      <c r="K1837" s="77"/>
      <c r="L1837" s="79" t="e">
        <f t="shared" si="60"/>
        <v>#REF!</v>
      </c>
    </row>
    <row r="1838" spans="1:12">
      <c r="A1838" s="75">
        <v>42290</v>
      </c>
      <c r="B1838" s="76" t="s">
        <v>76</v>
      </c>
      <c r="C1838" s="76">
        <v>380</v>
      </c>
      <c r="D1838" s="76">
        <v>1300</v>
      </c>
      <c r="E1838" s="77">
        <v>21</v>
      </c>
      <c r="F1838" s="77">
        <v>22</v>
      </c>
      <c r="G1838" s="77">
        <v>23</v>
      </c>
      <c r="H1838" s="77">
        <v>24.6</v>
      </c>
      <c r="I1838" s="28" t="e">
        <f>(IF(#REF!="SHORT",E1838-F1838,IF(#REF!="LONG",F1838-E1838)))*D1838</f>
        <v>#REF!</v>
      </c>
      <c r="J1838" s="78" t="e">
        <f>(IF(#REF!="SHORT",IF(G1838="",0,F1838-G1838),IF(#REF!="LONG",IF(G1838="",0,G1838-F1838))))*D1838</f>
        <v>#REF!</v>
      </c>
      <c r="K1838" s="78" t="e">
        <f>(IF(#REF!="SHORT",IF(H1838="",0,G1838-H1838),IF(#REF!="LONG",IF(H1838="",0,H1838-G1838))))*D1838</f>
        <v>#REF!</v>
      </c>
      <c r="L1838" s="79" t="e">
        <f t="shared" si="60"/>
        <v>#REF!</v>
      </c>
    </row>
    <row r="1839" spans="1:12">
      <c r="A1839" s="75">
        <v>42290</v>
      </c>
      <c r="B1839" s="80" t="s">
        <v>55</v>
      </c>
      <c r="C1839" s="80">
        <v>175</v>
      </c>
      <c r="D1839" s="80">
        <v>2000</v>
      </c>
      <c r="E1839" s="28">
        <v>10</v>
      </c>
      <c r="F1839" s="28">
        <v>10.4</v>
      </c>
      <c r="G1839" s="28"/>
      <c r="H1839" s="28"/>
      <c r="I1839" s="28" t="e">
        <f>(IF(#REF!="SHORT",E1839-F1839,IF(#REF!="LONG",F1839-E1839)))*D1839</f>
        <v>#REF!</v>
      </c>
      <c r="J1839" s="78" t="e">
        <f>(IF(#REF!="SHORT",IF(G1839="",0,F1839-G1839),IF(#REF!="LONG",IF(G1839="",0,G1839-F1839))))*D1839</f>
        <v>#REF!</v>
      </c>
      <c r="K1839" s="78" t="e">
        <f>(IF(#REF!="SHORT",IF(H1839="",0,G1839-H1839),IF(#REF!="LONG",IF(H1839="",0,H1839-G1839))))*D1839</f>
        <v>#REF!</v>
      </c>
      <c r="L1839" s="79" t="e">
        <f t="shared" si="60"/>
        <v>#REF!</v>
      </c>
    </row>
    <row r="1840" spans="1:12">
      <c r="A1840" s="75">
        <v>42289</v>
      </c>
      <c r="B1840" s="80" t="s">
        <v>75</v>
      </c>
      <c r="C1840" s="80">
        <v>4300</v>
      </c>
      <c r="D1840" s="80">
        <v>125</v>
      </c>
      <c r="E1840" s="28">
        <v>120</v>
      </c>
      <c r="F1840" s="28">
        <v>128</v>
      </c>
      <c r="G1840" s="28">
        <v>135</v>
      </c>
      <c r="H1840" s="28"/>
      <c r="I1840" s="28" t="e">
        <f>(IF(#REF!="SHORT",E1840-F1840,IF(#REF!="LONG",F1840-E1840)))*D1840</f>
        <v>#REF!</v>
      </c>
      <c r="J1840" s="78" t="e">
        <f>(IF(#REF!="SHORT",IF(G1840="",0,F1840-G1840),IF(#REF!="LONG",IF(G1840="",0,G1840-F1840))))*D1840</f>
        <v>#REF!</v>
      </c>
      <c r="K1840" s="78" t="e">
        <f>(IF(#REF!="SHORT",IF(H1840="",0,G1840-H1840),IF(#REF!="LONG",IF(H1840="",0,H1840-G1840))))*D1840</f>
        <v>#REF!</v>
      </c>
      <c r="L1840" s="79" t="e">
        <f t="shared" si="60"/>
        <v>#REF!</v>
      </c>
    </row>
    <row r="1841" spans="1:12">
      <c r="A1841" s="75">
        <v>42289</v>
      </c>
      <c r="B1841" s="81" t="s">
        <v>62</v>
      </c>
      <c r="C1841" s="80">
        <v>310</v>
      </c>
      <c r="D1841" s="80">
        <v>1000</v>
      </c>
      <c r="E1841" s="28">
        <v>15.5</v>
      </c>
      <c r="F1841" s="28">
        <v>15.5</v>
      </c>
      <c r="G1841" s="80"/>
      <c r="H1841" s="80"/>
      <c r="I1841" s="28" t="e">
        <f>(IF(#REF!="SHORT",E1841-F1841,IF(#REF!="LONG",F1841-E1841)))*D1841</f>
        <v>#REF!</v>
      </c>
      <c r="J1841" s="77"/>
      <c r="K1841" s="77"/>
      <c r="L1841" s="79" t="e">
        <f t="shared" si="60"/>
        <v>#REF!</v>
      </c>
    </row>
    <row r="1842" spans="1:12">
      <c r="A1842" s="75">
        <v>42286</v>
      </c>
      <c r="B1842" s="76" t="s">
        <v>136</v>
      </c>
      <c r="C1842" s="76">
        <v>4400</v>
      </c>
      <c r="D1842" s="76">
        <v>125</v>
      </c>
      <c r="E1842" s="77">
        <v>138</v>
      </c>
      <c r="F1842" s="77">
        <v>146</v>
      </c>
      <c r="G1842" s="77">
        <v>154</v>
      </c>
      <c r="H1842" s="77">
        <v>179</v>
      </c>
      <c r="I1842" s="28" t="e">
        <f>(IF(#REF!="SHORT",E1842-F1842,IF(#REF!="LONG",F1842-E1842)))*D1842</f>
        <v>#REF!</v>
      </c>
      <c r="J1842" s="78" t="e">
        <f>(IF(#REF!="SHORT",IF(G1842="",0,F1842-G1842),IF(#REF!="LONG",IF(G1842="",0,G1842-F1842))))*D1842</f>
        <v>#REF!</v>
      </c>
      <c r="K1842" s="78" t="e">
        <f>(IF(#REF!="SHORT",IF(H1842="",0,G1842-H1842),IF(#REF!="LONG",IF(H1842="",0,H1842-G1842))))*D1842</f>
        <v>#REF!</v>
      </c>
      <c r="L1842" s="79" t="e">
        <f t="shared" si="60"/>
        <v>#REF!</v>
      </c>
    </row>
    <row r="1843" spans="1:12">
      <c r="A1843" s="75">
        <v>42286</v>
      </c>
      <c r="B1843" s="80" t="s">
        <v>130</v>
      </c>
      <c r="C1843" s="80">
        <v>155</v>
      </c>
      <c r="D1843" s="80">
        <v>2000</v>
      </c>
      <c r="E1843" s="28">
        <v>8.1</v>
      </c>
      <c r="F1843" s="28">
        <v>8.6</v>
      </c>
      <c r="G1843" s="28"/>
      <c r="H1843" s="28"/>
      <c r="I1843" s="28" t="e">
        <f>(IF(#REF!="SHORT",E1843-F1843,IF(#REF!="LONG",F1843-E1843)))*D1843</f>
        <v>#REF!</v>
      </c>
      <c r="J1843" s="78" t="e">
        <f>(IF(#REF!="SHORT",IF(G1843="",0,F1843-G1843),IF(#REF!="LONG",IF(G1843="",0,G1843-F1843))))*D1843</f>
        <v>#REF!</v>
      </c>
      <c r="K1843" s="78" t="e">
        <f>(IF(#REF!="SHORT",IF(H1843="",0,G1843-H1843),IF(#REF!="LONG",IF(H1843="",0,H1843-G1843))))*D1843</f>
        <v>#REF!</v>
      </c>
      <c r="L1843" s="79" t="e">
        <f t="shared" si="60"/>
        <v>#REF!</v>
      </c>
    </row>
    <row r="1844" spans="1:12">
      <c r="A1844" s="75">
        <v>42286</v>
      </c>
      <c r="B1844" s="81" t="s">
        <v>21</v>
      </c>
      <c r="C1844" s="80">
        <v>140</v>
      </c>
      <c r="D1844" s="80">
        <v>2000</v>
      </c>
      <c r="E1844" s="28">
        <v>8</v>
      </c>
      <c r="F1844" s="28">
        <v>8</v>
      </c>
      <c r="G1844" s="80"/>
      <c r="H1844" s="80"/>
      <c r="I1844" s="28" t="e">
        <f>(IF(#REF!="SHORT",E1844-F1844,IF(#REF!="LONG",F1844-E1844)))*D1844</f>
        <v>#REF!</v>
      </c>
      <c r="J1844" s="77"/>
      <c r="K1844" s="77"/>
      <c r="L1844" s="79" t="e">
        <f t="shared" si="60"/>
        <v>#REF!</v>
      </c>
    </row>
    <row r="1845" spans="1:12">
      <c r="A1845" s="75">
        <v>42285</v>
      </c>
      <c r="B1845" s="80" t="s">
        <v>45</v>
      </c>
      <c r="C1845" s="80">
        <v>80</v>
      </c>
      <c r="D1845" s="80">
        <v>2000</v>
      </c>
      <c r="E1845" s="28">
        <v>5.5</v>
      </c>
      <c r="F1845" s="28">
        <v>6</v>
      </c>
      <c r="G1845" s="28">
        <v>6.5</v>
      </c>
      <c r="H1845" s="28"/>
      <c r="I1845" s="28" t="e">
        <f>(IF(#REF!="SHORT",E1845-F1845,IF(#REF!="LONG",F1845-E1845)))*D1845</f>
        <v>#REF!</v>
      </c>
      <c r="J1845" s="78" t="e">
        <f>(IF(#REF!="SHORT",IF(G1845="",0,F1845-G1845),IF(#REF!="LONG",IF(G1845="",0,G1845-F1845))))*D1845</f>
        <v>#REF!</v>
      </c>
      <c r="K1845" s="78" t="e">
        <f>(IF(#REF!="SHORT",IF(H1845="",0,G1845-H1845),IF(#REF!="LONG",IF(H1845="",0,H1845-G1845))))*D1845</f>
        <v>#REF!</v>
      </c>
      <c r="L1845" s="79" t="e">
        <f t="shared" si="60"/>
        <v>#REF!</v>
      </c>
    </row>
    <row r="1846" spans="1:12">
      <c r="A1846" s="75">
        <v>42285</v>
      </c>
      <c r="B1846" s="80" t="s">
        <v>61</v>
      </c>
      <c r="C1846" s="80">
        <v>240</v>
      </c>
      <c r="D1846" s="80">
        <v>1000</v>
      </c>
      <c r="E1846" s="28">
        <v>10.5</v>
      </c>
      <c r="F1846" s="28">
        <v>11</v>
      </c>
      <c r="G1846" s="28"/>
      <c r="H1846" s="28"/>
      <c r="I1846" s="28" t="e">
        <f>(IF(#REF!="SHORT",E1846-F1846,IF(#REF!="LONG",F1846-E1846)))*D1846</f>
        <v>#REF!</v>
      </c>
      <c r="J1846" s="78" t="e">
        <f>(IF(#REF!="SHORT",IF(G1846="",0,F1846-G1846),IF(#REF!="LONG",IF(G1846="",0,G1846-F1846))))*D1846</f>
        <v>#REF!</v>
      </c>
      <c r="K1846" s="78" t="e">
        <f>(IF(#REF!="SHORT",IF(H1846="",0,G1846-H1846),IF(#REF!="LONG",IF(H1846="",0,H1846-G1846))))*D1846</f>
        <v>#REF!</v>
      </c>
      <c r="L1846" s="79" t="e">
        <f t="shared" si="60"/>
        <v>#REF!</v>
      </c>
    </row>
    <row r="1847" spans="1:12">
      <c r="A1847" s="75">
        <v>42285</v>
      </c>
      <c r="B1847" s="81" t="s">
        <v>137</v>
      </c>
      <c r="C1847" s="80">
        <v>2050</v>
      </c>
      <c r="D1847" s="80">
        <v>125</v>
      </c>
      <c r="E1847" s="28">
        <v>80</v>
      </c>
      <c r="F1847" s="28">
        <v>80</v>
      </c>
      <c r="G1847" s="80"/>
      <c r="H1847" s="80"/>
      <c r="I1847" s="28" t="e">
        <f>(IF(#REF!="SHORT",E1847-F1847,IF(#REF!="LONG",F1847-E1847)))*D1847</f>
        <v>#REF!</v>
      </c>
      <c r="J1847" s="77"/>
      <c r="K1847" s="77"/>
      <c r="L1847" s="79" t="e">
        <f t="shared" si="60"/>
        <v>#REF!</v>
      </c>
    </row>
    <row r="1848" spans="1:12">
      <c r="A1848" s="75">
        <v>42284</v>
      </c>
      <c r="B1848" s="76" t="s">
        <v>138</v>
      </c>
      <c r="C1848" s="76">
        <v>2400</v>
      </c>
      <c r="D1848" s="76">
        <v>125</v>
      </c>
      <c r="E1848" s="77">
        <v>66</v>
      </c>
      <c r="F1848" s="77">
        <v>74</v>
      </c>
      <c r="G1848" s="77">
        <v>82</v>
      </c>
      <c r="H1848" s="77">
        <v>102</v>
      </c>
      <c r="I1848" s="28" t="e">
        <f>(IF(#REF!="SHORT",E1848-F1848,IF(#REF!="LONG",F1848-E1848)))*D1848</f>
        <v>#REF!</v>
      </c>
      <c r="J1848" s="78" t="e">
        <f>(IF(#REF!="SHORT",IF(G1848="",0,F1848-G1848),IF(#REF!="LONG",IF(G1848="",0,G1848-F1848))))*D1848</f>
        <v>#REF!</v>
      </c>
      <c r="K1848" s="78" t="e">
        <f>(IF(#REF!="SHORT",IF(H1848="",0,G1848-H1848),IF(#REF!="LONG",IF(H1848="",0,H1848-G1848))))*D1848</f>
        <v>#REF!</v>
      </c>
      <c r="L1848" s="79" t="e">
        <f t="shared" si="60"/>
        <v>#REF!</v>
      </c>
    </row>
    <row r="1849" spans="1:12">
      <c r="A1849" s="75">
        <v>42284</v>
      </c>
      <c r="B1849" s="76" t="s">
        <v>62</v>
      </c>
      <c r="C1849" s="76">
        <v>310</v>
      </c>
      <c r="D1849" s="76">
        <v>1000</v>
      </c>
      <c r="E1849" s="77">
        <v>10</v>
      </c>
      <c r="F1849" s="77">
        <v>11</v>
      </c>
      <c r="G1849" s="77">
        <v>12</v>
      </c>
      <c r="H1849" s="77">
        <v>12.9</v>
      </c>
      <c r="I1849" s="28" t="e">
        <f>(IF(#REF!="SHORT",E1849-F1849,IF(#REF!="LONG",F1849-E1849)))*D1849</f>
        <v>#REF!</v>
      </c>
      <c r="J1849" s="78" t="e">
        <f>(IF(#REF!="SHORT",IF(G1849="",0,F1849-G1849),IF(#REF!="LONG",IF(G1849="",0,G1849-F1849))))*D1849</f>
        <v>#REF!</v>
      </c>
      <c r="K1849" s="78" t="e">
        <f>(IF(#REF!="SHORT",IF(H1849="",0,G1849-H1849),IF(#REF!="LONG",IF(H1849="",0,H1849-G1849))))*D1849</f>
        <v>#REF!</v>
      </c>
      <c r="L1849" s="79" t="e">
        <f t="shared" si="60"/>
        <v>#REF!</v>
      </c>
    </row>
    <row r="1850" spans="1:12">
      <c r="A1850" s="75">
        <v>42284</v>
      </c>
      <c r="B1850" s="80" t="s">
        <v>139</v>
      </c>
      <c r="C1850" s="80">
        <v>1160</v>
      </c>
      <c r="D1850" s="80">
        <v>250</v>
      </c>
      <c r="E1850" s="28">
        <v>63</v>
      </c>
      <c r="F1850" s="28">
        <v>64</v>
      </c>
      <c r="G1850" s="28"/>
      <c r="H1850" s="28"/>
      <c r="I1850" s="28" t="e">
        <f>(IF(#REF!="SHORT",E1850-F1850,IF(#REF!="LONG",F1850-E1850)))*D1850</f>
        <v>#REF!</v>
      </c>
      <c r="J1850" s="78" t="e">
        <f>(IF(#REF!="SHORT",IF(G1850="",0,F1850-G1850),IF(#REF!="LONG",IF(G1850="",0,G1850-F1850))))*D1850</f>
        <v>#REF!</v>
      </c>
      <c r="K1850" s="78" t="e">
        <f>(IF(#REF!="SHORT",IF(H1850="",0,G1850-H1850),IF(#REF!="LONG",IF(H1850="",0,H1850-G1850))))*D1850</f>
        <v>#REF!</v>
      </c>
      <c r="L1850" s="79" t="e">
        <f>SUM(I1850,J1850,K1850)</f>
        <v>#REF!</v>
      </c>
    </row>
    <row r="1851" spans="1:12">
      <c r="A1851" s="75">
        <v>42283</v>
      </c>
      <c r="B1851" s="76" t="s">
        <v>140</v>
      </c>
      <c r="C1851" s="76">
        <v>155</v>
      </c>
      <c r="D1851" s="76">
        <v>1000</v>
      </c>
      <c r="E1851" s="77">
        <v>7.3</v>
      </c>
      <c r="F1851" s="77">
        <v>8.3000000000000007</v>
      </c>
      <c r="G1851" s="77">
        <v>9.3000000000000007</v>
      </c>
      <c r="H1851" s="77">
        <v>13.75</v>
      </c>
      <c r="I1851" s="28" t="e">
        <f>(IF(#REF!="SHORT",E1851-F1851,IF(#REF!="LONG",F1851-E1851)))*D1851</f>
        <v>#REF!</v>
      </c>
      <c r="J1851" s="78" t="e">
        <f>(IF(#REF!="SHORT",IF(G1851="",0,F1851-G1851),IF(#REF!="LONG",IF(G1851="",0,G1851-F1851))))*D1851</f>
        <v>#REF!</v>
      </c>
      <c r="K1851" s="78" t="e">
        <f>(IF(#REF!="SHORT",IF(H1851="",0,G1851-H1851),IF(#REF!="LONG",IF(H1851="",0,H1851-G1851))))*D1851</f>
        <v>#REF!</v>
      </c>
      <c r="L1851" s="79" t="e">
        <f t="shared" si="60"/>
        <v>#REF!</v>
      </c>
    </row>
    <row r="1852" spans="1:12">
      <c r="A1852" s="75">
        <v>42283</v>
      </c>
      <c r="B1852" s="76" t="s">
        <v>14</v>
      </c>
      <c r="C1852" s="76">
        <v>185</v>
      </c>
      <c r="D1852" s="76">
        <v>2000</v>
      </c>
      <c r="E1852" s="77">
        <v>8.1</v>
      </c>
      <c r="F1852" s="77">
        <v>8.6</v>
      </c>
      <c r="G1852" s="77">
        <v>9.1</v>
      </c>
      <c r="H1852" s="77">
        <v>9.6</v>
      </c>
      <c r="I1852" s="28" t="e">
        <f>(IF(#REF!="SHORT",E1852-F1852,IF(#REF!="LONG",F1852-E1852)))*D1852</f>
        <v>#REF!</v>
      </c>
      <c r="J1852" s="78" t="e">
        <f>(IF(#REF!="SHORT",IF(G1852="",0,F1852-G1852),IF(#REF!="LONG",IF(G1852="",0,G1852-F1852))))*D1852</f>
        <v>#REF!</v>
      </c>
      <c r="K1852" s="78" t="e">
        <f>(IF(#REF!="SHORT",IF(H1852="",0,G1852-H1852),IF(#REF!="LONG",IF(H1852="",0,H1852-G1852))))*D1852</f>
        <v>#REF!</v>
      </c>
      <c r="L1852" s="79" t="e">
        <f t="shared" si="60"/>
        <v>#REF!</v>
      </c>
    </row>
    <row r="1853" spans="1:12">
      <c r="A1853" s="75">
        <v>42283</v>
      </c>
      <c r="B1853" s="80" t="s">
        <v>11</v>
      </c>
      <c r="C1853" s="80">
        <v>80</v>
      </c>
      <c r="D1853" s="80">
        <v>4000</v>
      </c>
      <c r="E1853" s="28">
        <v>5.5</v>
      </c>
      <c r="F1853" s="28">
        <v>5.75</v>
      </c>
      <c r="G1853" s="28">
        <v>6</v>
      </c>
      <c r="H1853" s="28"/>
      <c r="I1853" s="28" t="e">
        <f>(IF(#REF!="SHORT",E1853-F1853,IF(#REF!="LONG",F1853-E1853)))*D1853</f>
        <v>#REF!</v>
      </c>
      <c r="J1853" s="78" t="e">
        <f>(IF(#REF!="SHORT",IF(G1853="",0,F1853-G1853),IF(#REF!="LONG",IF(G1853="",0,G1853-F1853))))*D1853</f>
        <v>#REF!</v>
      </c>
      <c r="K1853" s="78" t="e">
        <f>(IF(#REF!="SHORT",IF(H1853="",0,G1853-H1853),IF(#REF!="LONG",IF(H1853="",0,H1853-G1853))))*D1853</f>
        <v>#REF!</v>
      </c>
      <c r="L1853" s="79" t="e">
        <f t="shared" si="60"/>
        <v>#REF!</v>
      </c>
    </row>
    <row r="1854" spans="1:12">
      <c r="A1854" s="75">
        <v>42283</v>
      </c>
      <c r="B1854" s="80" t="s">
        <v>28</v>
      </c>
      <c r="C1854" s="80">
        <v>1260</v>
      </c>
      <c r="D1854" s="80">
        <v>250</v>
      </c>
      <c r="E1854" s="28">
        <v>40</v>
      </c>
      <c r="F1854" s="28">
        <v>42</v>
      </c>
      <c r="G1854" s="28"/>
      <c r="H1854" s="28"/>
      <c r="I1854" s="28" t="e">
        <f>(IF(#REF!="SHORT",E1854-F1854,IF(#REF!="LONG",F1854-E1854)))*D1854</f>
        <v>#REF!</v>
      </c>
      <c r="J1854" s="78" t="e">
        <f>(IF(#REF!="SHORT",IF(G1854="",0,F1854-G1854),IF(#REF!="LONG",IF(G1854="",0,G1854-F1854))))*D1854</f>
        <v>#REF!</v>
      </c>
      <c r="K1854" s="78" t="e">
        <f>(IF(#REF!="SHORT",IF(H1854="",0,G1854-H1854),IF(#REF!="LONG",IF(H1854="",0,H1854-G1854))))*D1854</f>
        <v>#REF!</v>
      </c>
      <c r="L1854" s="79" t="e">
        <f t="shared" si="60"/>
        <v>#REF!</v>
      </c>
    </row>
    <row r="1855" spans="1:12">
      <c r="A1855" s="75">
        <v>42283</v>
      </c>
      <c r="B1855" s="81" t="s">
        <v>35</v>
      </c>
      <c r="C1855" s="80">
        <v>75</v>
      </c>
      <c r="D1855" s="80">
        <v>2000</v>
      </c>
      <c r="E1855" s="28">
        <v>5.25</v>
      </c>
      <c r="F1855" s="28">
        <v>5.25</v>
      </c>
      <c r="G1855" s="80"/>
      <c r="H1855" s="80"/>
      <c r="I1855" s="28" t="e">
        <f>(IF(#REF!="SHORT",E1855-F1855,IF(#REF!="LONG",F1855-E1855)))*D1855</f>
        <v>#REF!</v>
      </c>
      <c r="J1855" s="77"/>
      <c r="K1855" s="77"/>
      <c r="L1855" s="79" t="e">
        <f t="shared" si="60"/>
        <v>#REF!</v>
      </c>
    </row>
    <row r="1856" spans="1:12">
      <c r="A1856" s="75">
        <v>42283</v>
      </c>
      <c r="B1856" s="81" t="s">
        <v>141</v>
      </c>
      <c r="C1856" s="80">
        <v>95</v>
      </c>
      <c r="D1856" s="80">
        <v>4000</v>
      </c>
      <c r="E1856" s="28">
        <v>4.5</v>
      </c>
      <c r="F1856" s="28">
        <v>4.2</v>
      </c>
      <c r="G1856" s="80"/>
      <c r="H1856" s="80"/>
      <c r="I1856" s="28" t="e">
        <f>(IF(#REF!="SHORT",E1856-F1856,IF(#REF!="LONG",F1856-E1856)))*D1856</f>
        <v>#REF!</v>
      </c>
      <c r="J1856" s="77"/>
      <c r="K1856" s="77"/>
      <c r="L1856" s="79" t="e">
        <f t="shared" si="60"/>
        <v>#REF!</v>
      </c>
    </row>
    <row r="1857" spans="1:12">
      <c r="A1857" s="75">
        <v>42282</v>
      </c>
      <c r="B1857" s="76" t="s">
        <v>130</v>
      </c>
      <c r="C1857" s="76">
        <v>150</v>
      </c>
      <c r="D1857" s="76">
        <v>2000</v>
      </c>
      <c r="E1857" s="77">
        <v>6.5</v>
      </c>
      <c r="F1857" s="77">
        <v>7</v>
      </c>
      <c r="G1857" s="77">
        <v>7.5</v>
      </c>
      <c r="H1857" s="77">
        <v>11</v>
      </c>
      <c r="I1857" s="28" t="e">
        <f>(IF(#REF!="SHORT",E1857-F1857,IF(#REF!="LONG",F1857-E1857)))*D1857</f>
        <v>#REF!</v>
      </c>
      <c r="J1857" s="78" t="e">
        <f>(IF(#REF!="SHORT",IF(G1857="",0,F1857-G1857),IF(#REF!="LONG",IF(G1857="",0,G1857-F1857))))*D1857</f>
        <v>#REF!</v>
      </c>
      <c r="K1857" s="78" t="e">
        <f>(IF(#REF!="SHORT",IF(H1857="",0,G1857-H1857),IF(#REF!="LONG",IF(H1857="",0,H1857-G1857))))*D1857</f>
        <v>#REF!</v>
      </c>
      <c r="L1857" s="79" t="e">
        <f t="shared" si="60"/>
        <v>#REF!</v>
      </c>
    </row>
    <row r="1858" spans="1:12">
      <c r="A1858" s="75">
        <v>42282</v>
      </c>
      <c r="B1858" s="76" t="s">
        <v>134</v>
      </c>
      <c r="C1858" s="76">
        <v>2500</v>
      </c>
      <c r="D1858" s="76">
        <v>125</v>
      </c>
      <c r="E1858" s="77">
        <v>67</v>
      </c>
      <c r="F1858" s="77">
        <v>75</v>
      </c>
      <c r="G1858" s="77">
        <v>83</v>
      </c>
      <c r="H1858" s="77">
        <v>97</v>
      </c>
      <c r="I1858" s="28" t="e">
        <f>(IF(#REF!="SHORT",E1858-F1858,IF(#REF!="LONG",F1858-E1858)))*D1858</f>
        <v>#REF!</v>
      </c>
      <c r="J1858" s="78" t="e">
        <f>(IF(#REF!="SHORT",IF(G1858="",0,F1858-G1858),IF(#REF!="LONG",IF(G1858="",0,G1858-F1858))))*D1858</f>
        <v>#REF!</v>
      </c>
      <c r="K1858" s="78" t="e">
        <f>(IF(#REF!="SHORT",IF(H1858="",0,G1858-H1858),IF(#REF!="LONG",IF(H1858="",0,H1858-G1858))))*D1858</f>
        <v>#REF!</v>
      </c>
      <c r="L1858" s="79" t="e">
        <f>SUM(I1858,J1858,K1858)</f>
        <v>#REF!</v>
      </c>
    </row>
    <row r="1859" spans="1:12">
      <c r="A1859" s="75">
        <v>42282</v>
      </c>
      <c r="B1859" s="81" t="s">
        <v>65</v>
      </c>
      <c r="C1859" s="80">
        <v>1550</v>
      </c>
      <c r="D1859" s="80">
        <v>125</v>
      </c>
      <c r="E1859" s="28">
        <v>92</v>
      </c>
      <c r="F1859" s="28">
        <v>89</v>
      </c>
      <c r="G1859" s="80"/>
      <c r="H1859" s="80"/>
      <c r="I1859" s="28" t="e">
        <f>(IF(#REF!="SHORT",E1859-F1859,IF(#REF!="LONG",F1859-E1859)))*D1859</f>
        <v>#REF!</v>
      </c>
      <c r="J1859" s="77"/>
      <c r="K1859" s="77"/>
      <c r="L1859" s="79" t="e">
        <f t="shared" si="60"/>
        <v>#REF!</v>
      </c>
    </row>
    <row r="1860" spans="1:12">
      <c r="A1860" s="75">
        <v>42278</v>
      </c>
      <c r="B1860" s="76" t="s">
        <v>136</v>
      </c>
      <c r="C1860" s="76">
        <v>4700</v>
      </c>
      <c r="D1860" s="76">
        <v>125</v>
      </c>
      <c r="E1860" s="77">
        <v>156</v>
      </c>
      <c r="F1860" s="77">
        <v>164</v>
      </c>
      <c r="G1860" s="77">
        <v>172</v>
      </c>
      <c r="H1860" s="77">
        <v>198</v>
      </c>
      <c r="I1860" s="28" t="e">
        <f>(IF(#REF!="SHORT",E1860-F1860,IF(#REF!="LONG",F1860-E1860)))*D1860</f>
        <v>#REF!</v>
      </c>
      <c r="J1860" s="78" t="e">
        <f>(IF(#REF!="SHORT",IF(G1860="",0,F1860-G1860),IF(#REF!="LONG",IF(G1860="",0,G1860-F1860))))*D1860</f>
        <v>#REF!</v>
      </c>
      <c r="K1860" s="78" t="e">
        <f>(IF(#REF!="SHORT",IF(H1860="",0,G1860-H1860),IF(#REF!="LONG",IF(H1860="",0,H1860-G1860))))*D1860</f>
        <v>#REF!</v>
      </c>
      <c r="L1860" s="79" t="e">
        <f t="shared" si="60"/>
        <v>#REF!</v>
      </c>
    </row>
    <row r="1861" spans="1:12">
      <c r="A1861" s="75">
        <v>42278</v>
      </c>
      <c r="B1861" s="80" t="s">
        <v>132</v>
      </c>
      <c r="C1861" s="80">
        <v>4200</v>
      </c>
      <c r="D1861" s="80">
        <v>125</v>
      </c>
      <c r="E1861" s="28">
        <v>138</v>
      </c>
      <c r="F1861" s="28">
        <v>146</v>
      </c>
      <c r="G1861" s="28">
        <v>154</v>
      </c>
      <c r="H1861" s="28"/>
      <c r="I1861" s="28" t="e">
        <f>(IF(#REF!="SHORT",E1861-F1861,IF(#REF!="LONG",F1861-E1861)))*D1861</f>
        <v>#REF!</v>
      </c>
      <c r="J1861" s="78" t="e">
        <f>(IF(#REF!="SHORT",IF(G1861="",0,F1861-G1861),IF(#REF!="LONG",IF(G1861="",0,G1861-F1861))))*D1861</f>
        <v>#REF!</v>
      </c>
      <c r="K1861" s="78" t="e">
        <f>(IF(#REF!="SHORT",IF(H1861="",0,G1861-H1861),IF(#REF!="LONG",IF(H1861="",0,H1861-G1861))))*D1861</f>
        <v>#REF!</v>
      </c>
      <c r="L1861" s="79" t="e">
        <f t="shared" si="60"/>
        <v>#REF!</v>
      </c>
    </row>
    <row r="1862" spans="1:12">
      <c r="A1862" s="75">
        <v>42277</v>
      </c>
      <c r="B1862" s="76" t="s">
        <v>142</v>
      </c>
      <c r="C1862" s="76">
        <v>90</v>
      </c>
      <c r="D1862" s="76">
        <v>2000</v>
      </c>
      <c r="E1862" s="77">
        <v>6</v>
      </c>
      <c r="F1862" s="77">
        <v>6.5</v>
      </c>
      <c r="G1862" s="77">
        <v>7</v>
      </c>
      <c r="H1862" s="77">
        <v>8</v>
      </c>
      <c r="I1862" s="28" t="e">
        <f>(IF(#REF!="SHORT",E1862-F1862,IF(#REF!="LONG",F1862-E1862)))*D1862</f>
        <v>#REF!</v>
      </c>
      <c r="J1862" s="78" t="e">
        <f>(IF(#REF!="SHORT",IF(G1862="",0,F1862-G1862),IF(#REF!="LONG",IF(G1862="",0,G1862-F1862))))*D1862</f>
        <v>#REF!</v>
      </c>
      <c r="K1862" s="78" t="e">
        <f>(IF(#REF!="SHORT",IF(H1862="",0,G1862-H1862),IF(#REF!="LONG",IF(H1862="",0,H1862-G1862))))*D1862</f>
        <v>#REF!</v>
      </c>
      <c r="L1862" s="79" t="e">
        <f t="shared" si="60"/>
        <v>#REF!</v>
      </c>
    </row>
    <row r="1863" spans="1:12">
      <c r="A1863" s="75">
        <v>42277</v>
      </c>
      <c r="B1863" s="80" t="s">
        <v>68</v>
      </c>
      <c r="C1863" s="80">
        <v>340</v>
      </c>
      <c r="D1863" s="80">
        <v>1000</v>
      </c>
      <c r="E1863" s="28">
        <v>10</v>
      </c>
      <c r="F1863" s="28">
        <v>11</v>
      </c>
      <c r="G1863" s="28"/>
      <c r="H1863" s="28"/>
      <c r="I1863" s="28" t="e">
        <f>(IF(#REF!="SHORT",E1863-F1863,IF(#REF!="LONG",F1863-E1863)))*D1863</f>
        <v>#REF!</v>
      </c>
      <c r="J1863" s="78" t="e">
        <f>(IF(#REF!="SHORT",IF(G1863="",0,F1863-G1863),IF(#REF!="LONG",IF(G1863="",0,G1863-F1863))))*D1863</f>
        <v>#REF!</v>
      </c>
      <c r="K1863" s="78" t="e">
        <f>(IF(#REF!="SHORT",IF(H1863="",0,G1863-H1863),IF(#REF!="LONG",IF(H1863="",0,H1863-G1863))))*D1863</f>
        <v>#REF!</v>
      </c>
      <c r="L1863" s="79" t="e">
        <f t="shared" si="60"/>
        <v>#REF!</v>
      </c>
    </row>
    <row r="1864" spans="1:12">
      <c r="A1864" s="75">
        <v>42277</v>
      </c>
      <c r="B1864" s="81" t="s">
        <v>88</v>
      </c>
      <c r="C1864" s="80">
        <v>1140</v>
      </c>
      <c r="D1864" s="80">
        <v>250</v>
      </c>
      <c r="E1864" s="28">
        <v>48</v>
      </c>
      <c r="F1864" s="28">
        <v>48</v>
      </c>
      <c r="G1864" s="80"/>
      <c r="H1864" s="80"/>
      <c r="I1864" s="28" t="e">
        <f>(IF(#REF!="SHORT",E1864-F1864,IF(#REF!="LONG",F1864-E1864)))*D1864</f>
        <v>#REF!</v>
      </c>
      <c r="J1864" s="77"/>
      <c r="K1864" s="77"/>
      <c r="L1864" s="79" t="e">
        <f t="shared" si="60"/>
        <v>#REF!</v>
      </c>
    </row>
    <row r="1865" spans="1:12">
      <c r="A1865" s="75">
        <v>42276</v>
      </c>
      <c r="B1865" s="80" t="s">
        <v>141</v>
      </c>
      <c r="C1865" s="80">
        <v>90</v>
      </c>
      <c r="D1865" s="80">
        <v>4000</v>
      </c>
      <c r="E1865" s="28">
        <v>5.25</v>
      </c>
      <c r="F1865" s="28">
        <v>5.5</v>
      </c>
      <c r="G1865" s="28">
        <v>5.7</v>
      </c>
      <c r="H1865" s="28"/>
      <c r="I1865" s="28" t="e">
        <f>(IF(#REF!="SHORT",E1865-F1865,IF(#REF!="LONG",F1865-E1865)))*D1865</f>
        <v>#REF!</v>
      </c>
      <c r="J1865" s="78" t="e">
        <f>(IF(#REF!="SHORT",IF(G1865="",0,F1865-G1865),IF(#REF!="LONG",IF(G1865="",0,G1865-F1865))))*D1865</f>
        <v>#REF!</v>
      </c>
      <c r="K1865" s="78" t="e">
        <f>(IF(#REF!="SHORT",IF(H1865="",0,G1865-H1865),IF(#REF!="LONG",IF(H1865="",0,H1865-G1865))))*D1865</f>
        <v>#REF!</v>
      </c>
      <c r="L1865" s="79" t="e">
        <f t="shared" si="60"/>
        <v>#REF!</v>
      </c>
    </row>
    <row r="1866" spans="1:12">
      <c r="A1866" s="75">
        <v>42276</v>
      </c>
      <c r="B1866" s="80" t="s">
        <v>143</v>
      </c>
      <c r="C1866" s="80">
        <v>1060</v>
      </c>
      <c r="D1866" s="80">
        <v>250</v>
      </c>
      <c r="E1866" s="28">
        <v>34.5</v>
      </c>
      <c r="F1866" s="28">
        <v>40</v>
      </c>
      <c r="G1866" s="28"/>
      <c r="H1866" s="28"/>
      <c r="I1866" s="28" t="e">
        <f>(IF(#REF!="SHORT",E1866-F1866,IF(#REF!="LONG",F1866-E1866)))*D1866</f>
        <v>#REF!</v>
      </c>
      <c r="J1866" s="78" t="e">
        <f>(IF(#REF!="SHORT",IF(G1866="",0,F1866-G1866),IF(#REF!="LONG",IF(G1866="",0,G1866-F1866))))*D1866</f>
        <v>#REF!</v>
      </c>
      <c r="K1866" s="78" t="e">
        <f>(IF(#REF!="SHORT",IF(H1866="",0,G1866-H1866),IF(#REF!="LONG",IF(H1866="",0,H1866-G1866))))*D1866</f>
        <v>#REF!</v>
      </c>
      <c r="L1866" s="79" t="e">
        <f t="shared" si="60"/>
        <v>#REF!</v>
      </c>
    </row>
    <row r="1867" spans="1:12">
      <c r="A1867" s="75">
        <v>42275</v>
      </c>
      <c r="B1867" s="76" t="s">
        <v>21</v>
      </c>
      <c r="C1867" s="76">
        <v>125</v>
      </c>
      <c r="D1867" s="76">
        <v>2000</v>
      </c>
      <c r="E1867" s="77">
        <v>9.75</v>
      </c>
      <c r="F1867" s="77">
        <v>10.25</v>
      </c>
      <c r="G1867" s="77">
        <v>11</v>
      </c>
      <c r="H1867" s="77">
        <v>13</v>
      </c>
      <c r="I1867" s="28" t="e">
        <f>(IF(#REF!="SHORT",E1867-F1867,IF(#REF!="LONG",F1867-E1867)))*D1867</f>
        <v>#REF!</v>
      </c>
      <c r="J1867" s="78" t="e">
        <f>(IF(#REF!="SHORT",IF(G1867="",0,F1867-G1867),IF(#REF!="LONG",IF(G1867="",0,G1867-F1867))))*D1867</f>
        <v>#REF!</v>
      </c>
      <c r="K1867" s="78" t="e">
        <f>(IF(#REF!="SHORT",IF(H1867="",0,G1867-H1867),IF(#REF!="LONG",IF(H1867="",0,H1867-G1867))))*D1867</f>
        <v>#REF!</v>
      </c>
      <c r="L1867" s="79" t="e">
        <f t="shared" si="60"/>
        <v>#REF!</v>
      </c>
    </row>
    <row r="1868" spans="1:12">
      <c r="A1868" s="75">
        <v>42275</v>
      </c>
      <c r="B1868" s="76" t="s">
        <v>144</v>
      </c>
      <c r="C1868" s="76">
        <v>4100</v>
      </c>
      <c r="D1868" s="76">
        <v>125</v>
      </c>
      <c r="E1868" s="77">
        <v>164</v>
      </c>
      <c r="F1868" s="77">
        <v>172</v>
      </c>
      <c r="G1868" s="77">
        <v>180</v>
      </c>
      <c r="H1868" s="77">
        <v>210</v>
      </c>
      <c r="I1868" s="28" t="e">
        <f>(IF(#REF!="SHORT",E1868-F1868,IF(#REF!="LONG",F1868-E1868)))*D1868</f>
        <v>#REF!</v>
      </c>
      <c r="J1868" s="78" t="e">
        <f>(IF(#REF!="SHORT",IF(G1868="",0,F1868-G1868),IF(#REF!="LONG",IF(G1868="",0,G1868-F1868))))*D1868</f>
        <v>#REF!</v>
      </c>
      <c r="K1868" s="78" t="e">
        <f>(IF(#REF!="SHORT",IF(H1868="",0,G1868-H1868),IF(#REF!="LONG",IF(H1868="",0,H1868-G1868))))*D1868</f>
        <v>#REF!</v>
      </c>
      <c r="L1868" s="79" t="e">
        <f t="shared" si="60"/>
        <v>#REF!</v>
      </c>
    </row>
    <row r="1869" spans="1:12">
      <c r="A1869" s="75">
        <v>42275</v>
      </c>
      <c r="B1869" s="81" t="s">
        <v>126</v>
      </c>
      <c r="C1869" s="80">
        <v>7900</v>
      </c>
      <c r="D1869" s="80">
        <v>25</v>
      </c>
      <c r="E1869" s="28">
        <v>195</v>
      </c>
      <c r="F1869" s="28">
        <v>172</v>
      </c>
      <c r="G1869" s="80"/>
      <c r="H1869" s="80"/>
      <c r="I1869" s="28" t="e">
        <f>(IF(#REF!="SHORT",E1869-F1869,IF(#REF!="LONG",F1869-E1869)))*D1869</f>
        <v>#REF!</v>
      </c>
      <c r="J1869" s="77"/>
      <c r="K1869" s="77"/>
      <c r="L1869" s="79" t="e">
        <f t="shared" si="60"/>
        <v>#REF!</v>
      </c>
    </row>
    <row r="1870" spans="1:12">
      <c r="A1870" s="75">
        <v>42271</v>
      </c>
      <c r="B1870" s="80" t="s">
        <v>145</v>
      </c>
      <c r="C1870" s="80">
        <v>800</v>
      </c>
      <c r="D1870" s="80">
        <v>250</v>
      </c>
      <c r="E1870" s="28">
        <v>34</v>
      </c>
      <c r="F1870" s="28">
        <v>40</v>
      </c>
      <c r="G1870" s="28"/>
      <c r="H1870" s="28"/>
      <c r="I1870" s="28" t="e">
        <f>(IF(#REF!="SHORT",E1870-F1870,IF(#REF!="LONG",F1870-E1870)))*D1870</f>
        <v>#REF!</v>
      </c>
      <c r="J1870" s="78" t="e">
        <f>(IF(#REF!="SHORT",IF(G1870="",0,F1870-G1870),IF(#REF!="LONG",IF(G1870="",0,G1870-F1870))))*D1870</f>
        <v>#REF!</v>
      </c>
      <c r="K1870" s="78" t="e">
        <f>(IF(#REF!="SHORT",IF(H1870="",0,G1870-H1870),IF(#REF!="LONG",IF(H1870="",0,H1870-G1870))))*D1870</f>
        <v>#REF!</v>
      </c>
      <c r="L1870" s="79" t="e">
        <f t="shared" si="60"/>
        <v>#REF!</v>
      </c>
    </row>
    <row r="1871" spans="1:12">
      <c r="A1871" s="75">
        <v>42271</v>
      </c>
      <c r="B1871" s="80" t="s">
        <v>125</v>
      </c>
      <c r="C1871" s="80">
        <v>320</v>
      </c>
      <c r="D1871" s="80">
        <v>1000</v>
      </c>
      <c r="E1871" s="28">
        <v>10.3</v>
      </c>
      <c r="F1871" s="28">
        <v>11.3</v>
      </c>
      <c r="G1871" s="28"/>
      <c r="H1871" s="28"/>
      <c r="I1871" s="28" t="e">
        <f>(IF(#REF!="SHORT",E1871-F1871,IF(#REF!="LONG",F1871-E1871)))*D1871</f>
        <v>#REF!</v>
      </c>
      <c r="J1871" s="78" t="e">
        <f>(IF(#REF!="SHORT",IF(G1871="",0,F1871-G1871),IF(#REF!="LONG",IF(G1871="",0,G1871-F1871))))*D1871</f>
        <v>#REF!</v>
      </c>
      <c r="K1871" s="78" t="e">
        <f>(IF(#REF!="SHORT",IF(H1871="",0,G1871-H1871),IF(#REF!="LONG",IF(H1871="",0,H1871-G1871))))*D1871</f>
        <v>#REF!</v>
      </c>
      <c r="L1871" s="79" t="e">
        <f t="shared" si="60"/>
        <v>#REF!</v>
      </c>
    </row>
    <row r="1872" spans="1:12">
      <c r="A1872" s="75">
        <v>42271</v>
      </c>
      <c r="B1872" s="80" t="s">
        <v>146</v>
      </c>
      <c r="C1872" s="80">
        <v>7800</v>
      </c>
      <c r="D1872" s="80">
        <v>25</v>
      </c>
      <c r="E1872" s="28">
        <v>235</v>
      </c>
      <c r="F1872" s="28">
        <v>245</v>
      </c>
      <c r="G1872" s="28">
        <v>255</v>
      </c>
      <c r="H1872" s="28"/>
      <c r="I1872" s="28" t="e">
        <f>(IF(#REF!="SHORT",E1872-F1872,IF(#REF!="LONG",F1872-E1872)))*D1872</f>
        <v>#REF!</v>
      </c>
      <c r="J1872" s="78" t="e">
        <f>(IF(#REF!="SHORT",IF(G1872="",0,F1872-G1872),IF(#REF!="LONG",IF(G1872="",0,G1872-F1872))))*D1872</f>
        <v>#REF!</v>
      </c>
      <c r="K1872" s="78" t="e">
        <f>(IF(#REF!="SHORT",IF(H1872="",0,G1872-H1872),IF(#REF!="LONG",IF(H1872="",0,H1872-G1872))))*D1872</f>
        <v>#REF!</v>
      </c>
      <c r="L1872" s="79" t="e">
        <f t="shared" si="60"/>
        <v>#REF!</v>
      </c>
    </row>
    <row r="1873" spans="1:12">
      <c r="A1873" s="75">
        <v>42271</v>
      </c>
      <c r="B1873" s="81" t="s">
        <v>135</v>
      </c>
      <c r="C1873" s="80">
        <v>520</v>
      </c>
      <c r="D1873" s="80">
        <v>500</v>
      </c>
      <c r="E1873" s="28">
        <v>24</v>
      </c>
      <c r="F1873" s="28">
        <v>24</v>
      </c>
      <c r="G1873" s="80"/>
      <c r="H1873" s="80"/>
      <c r="I1873" s="28" t="e">
        <f>(IF(#REF!="SHORT",E1873-F1873,IF(#REF!="LONG",F1873-E1873)))*D1873</f>
        <v>#REF!</v>
      </c>
      <c r="J1873" s="77"/>
      <c r="K1873" s="77"/>
      <c r="L1873" s="79" t="e">
        <f t="shared" si="60"/>
        <v>#REF!</v>
      </c>
    </row>
    <row r="1874" spans="1:12">
      <c r="A1874" s="75">
        <v>42271</v>
      </c>
      <c r="B1874" s="81" t="s">
        <v>29</v>
      </c>
      <c r="C1874" s="80">
        <v>180</v>
      </c>
      <c r="D1874" s="80">
        <v>2000</v>
      </c>
      <c r="E1874" s="28">
        <v>12</v>
      </c>
      <c r="F1874" s="28">
        <v>11.25</v>
      </c>
      <c r="G1874" s="80"/>
      <c r="H1874" s="80"/>
      <c r="I1874" s="28" t="e">
        <f>(IF(#REF!="SHORT",E1874-F1874,IF(#REF!="LONG",F1874-E1874)))*D1874</f>
        <v>#REF!</v>
      </c>
      <c r="J1874" s="77"/>
      <c r="K1874" s="77"/>
      <c r="L1874" s="79" t="e">
        <f t="shared" ref="L1874:L1937" si="61">SUM(I1874,J1874,K1874)</f>
        <v>#REF!</v>
      </c>
    </row>
    <row r="1875" spans="1:12">
      <c r="A1875" s="75">
        <v>42270</v>
      </c>
      <c r="B1875" s="76" t="s">
        <v>55</v>
      </c>
      <c r="C1875" s="76">
        <v>185</v>
      </c>
      <c r="D1875" s="76">
        <v>2000</v>
      </c>
      <c r="E1875" s="77">
        <v>4.5</v>
      </c>
      <c r="F1875" s="77">
        <v>5</v>
      </c>
      <c r="G1875" s="77">
        <v>5.5</v>
      </c>
      <c r="H1875" s="77">
        <v>6</v>
      </c>
      <c r="I1875" s="28" t="e">
        <f>(IF(#REF!="SHORT",E1875-F1875,IF(#REF!="LONG",F1875-E1875)))*D1875</f>
        <v>#REF!</v>
      </c>
      <c r="J1875" s="78" t="e">
        <f>(IF(#REF!="SHORT",IF(G1875="",0,F1875-G1875),IF(#REF!="LONG",IF(G1875="",0,G1875-F1875))))*D1875</f>
        <v>#REF!</v>
      </c>
      <c r="K1875" s="78" t="e">
        <f>(IF(#REF!="SHORT",IF(H1875="",0,G1875-H1875),IF(#REF!="LONG",IF(H1875="",0,H1875-G1875))))*D1875</f>
        <v>#REF!</v>
      </c>
      <c r="L1875" s="79" t="e">
        <f t="shared" si="61"/>
        <v>#REF!</v>
      </c>
    </row>
    <row r="1876" spans="1:12">
      <c r="A1876" s="75">
        <v>42270</v>
      </c>
      <c r="B1876" s="76" t="s">
        <v>146</v>
      </c>
      <c r="C1876" s="76">
        <v>7700</v>
      </c>
      <c r="D1876" s="76">
        <v>25</v>
      </c>
      <c r="E1876" s="77">
        <v>120</v>
      </c>
      <c r="F1876" s="77">
        <v>130</v>
      </c>
      <c r="G1876" s="77">
        <v>170</v>
      </c>
      <c r="H1876" s="77">
        <v>170</v>
      </c>
      <c r="I1876" s="28" t="e">
        <f>(IF(#REF!="SHORT",E1876-F1876,IF(#REF!="LONG",F1876-E1876)))*D1876</f>
        <v>#REF!</v>
      </c>
      <c r="J1876" s="78" t="e">
        <f>(IF(#REF!="SHORT",IF(G1876="",0,F1876-G1876),IF(#REF!="LONG",IF(G1876="",0,G1876-F1876))))*D1876</f>
        <v>#REF!</v>
      </c>
      <c r="K1876" s="78" t="e">
        <f>(IF(#REF!="SHORT",IF(H1876="",0,G1876-H1876),IF(#REF!="LONG",IF(H1876="",0,H1876-G1876))))*D1876</f>
        <v>#REF!</v>
      </c>
      <c r="L1876" s="79" t="e">
        <f t="shared" si="61"/>
        <v>#REF!</v>
      </c>
    </row>
    <row r="1877" spans="1:12">
      <c r="A1877" s="75">
        <v>42270</v>
      </c>
      <c r="B1877" s="80" t="s">
        <v>147</v>
      </c>
      <c r="C1877" s="80">
        <v>125</v>
      </c>
      <c r="D1877" s="80">
        <v>4000</v>
      </c>
      <c r="E1877" s="28">
        <v>1.25</v>
      </c>
      <c r="F1877" s="28">
        <v>1.4</v>
      </c>
      <c r="G1877" s="28"/>
      <c r="H1877" s="28"/>
      <c r="I1877" s="28" t="e">
        <f>(IF(#REF!="SHORT",E1877-F1877,IF(#REF!="LONG",F1877-E1877)))*D1877</f>
        <v>#REF!</v>
      </c>
      <c r="J1877" s="78" t="e">
        <f>(IF(#REF!="SHORT",IF(G1877="",0,F1877-G1877),IF(#REF!="LONG",IF(G1877="",0,G1877-F1877))))*D1877</f>
        <v>#REF!</v>
      </c>
      <c r="K1877" s="78" t="e">
        <f>(IF(#REF!="SHORT",IF(H1877="",0,G1877-H1877),IF(#REF!="LONG",IF(H1877="",0,H1877-G1877))))*D1877</f>
        <v>#REF!</v>
      </c>
      <c r="L1877" s="79" t="e">
        <f t="shared" si="61"/>
        <v>#REF!</v>
      </c>
    </row>
    <row r="1878" spans="1:12">
      <c r="A1878" s="75">
        <v>42269</v>
      </c>
      <c r="B1878" s="76" t="s">
        <v>126</v>
      </c>
      <c r="C1878" s="76">
        <v>8000</v>
      </c>
      <c r="D1878" s="76">
        <v>25</v>
      </c>
      <c r="E1878" s="77">
        <v>80</v>
      </c>
      <c r="F1878" s="77">
        <v>90</v>
      </c>
      <c r="G1878" s="77">
        <v>100</v>
      </c>
      <c r="H1878" s="77">
        <v>180</v>
      </c>
      <c r="I1878" s="28" t="e">
        <f>(IF(#REF!="SHORT",E1878-F1878,IF(#REF!="LONG",F1878-E1878)))*D1878</f>
        <v>#REF!</v>
      </c>
      <c r="J1878" s="78" t="e">
        <f>(IF(#REF!="SHORT",IF(G1878="",0,F1878-G1878),IF(#REF!="LONG",IF(G1878="",0,G1878-F1878))))*D1878</f>
        <v>#REF!</v>
      </c>
      <c r="K1878" s="78" t="e">
        <f>(IF(#REF!="SHORT",IF(H1878="",0,G1878-H1878),IF(#REF!="LONG",IF(H1878="",0,H1878-G1878))))*D1878</f>
        <v>#REF!</v>
      </c>
      <c r="L1878" s="79" t="e">
        <f t="shared" si="61"/>
        <v>#REF!</v>
      </c>
    </row>
    <row r="1879" spans="1:12">
      <c r="A1879" s="75">
        <v>42269</v>
      </c>
      <c r="B1879" s="81" t="s">
        <v>66</v>
      </c>
      <c r="C1879" s="80">
        <v>430</v>
      </c>
      <c r="D1879" s="80">
        <v>1000</v>
      </c>
      <c r="E1879" s="28">
        <v>6</v>
      </c>
      <c r="F1879" s="28">
        <v>5.3</v>
      </c>
      <c r="G1879" s="80"/>
      <c r="H1879" s="80"/>
      <c r="I1879" s="28" t="e">
        <f>(IF(#REF!="SHORT",E1879-F1879,IF(#REF!="LONG",F1879-E1879)))*D1879</f>
        <v>#REF!</v>
      </c>
      <c r="J1879" s="77"/>
      <c r="K1879" s="77"/>
      <c r="L1879" s="79" t="e">
        <f t="shared" si="61"/>
        <v>#REF!</v>
      </c>
    </row>
    <row r="1880" spans="1:12">
      <c r="A1880" s="75">
        <v>42269</v>
      </c>
      <c r="B1880" s="81" t="s">
        <v>75</v>
      </c>
      <c r="C1880" s="80">
        <v>4500</v>
      </c>
      <c r="D1880" s="80">
        <v>125</v>
      </c>
      <c r="E1880" s="28">
        <v>42</v>
      </c>
      <c r="F1880" s="28">
        <v>30</v>
      </c>
      <c r="G1880" s="80"/>
      <c r="H1880" s="80"/>
      <c r="I1880" s="28" t="e">
        <f>(IF(#REF!="SHORT",E1880-F1880,IF(#REF!="LONG",F1880-E1880)))*D1880</f>
        <v>#REF!</v>
      </c>
      <c r="J1880" s="77"/>
      <c r="K1880" s="77"/>
      <c r="L1880" s="79" t="e">
        <f t="shared" si="61"/>
        <v>#REF!</v>
      </c>
    </row>
    <row r="1881" spans="1:12">
      <c r="A1881" s="75">
        <v>42268</v>
      </c>
      <c r="B1881" s="76" t="s">
        <v>127</v>
      </c>
      <c r="C1881" s="76">
        <v>260</v>
      </c>
      <c r="D1881" s="76">
        <v>1000</v>
      </c>
      <c r="E1881" s="77">
        <v>7</v>
      </c>
      <c r="F1881" s="77">
        <v>8</v>
      </c>
      <c r="G1881" s="77">
        <v>9</v>
      </c>
      <c r="H1881" s="77">
        <v>16</v>
      </c>
      <c r="I1881" s="28" t="e">
        <f>(IF(#REF!="SHORT",E1881-F1881,IF(#REF!="LONG",F1881-E1881)))*D1881</f>
        <v>#REF!</v>
      </c>
      <c r="J1881" s="78" t="e">
        <f>(IF(#REF!="SHORT",IF(G1881="",0,F1881-G1881),IF(#REF!="LONG",IF(G1881="",0,G1881-F1881))))*D1881</f>
        <v>#REF!</v>
      </c>
      <c r="K1881" s="78" t="e">
        <f>(IF(#REF!="SHORT",IF(H1881="",0,G1881-H1881),IF(#REF!="LONG",IF(H1881="",0,H1881-G1881))))*D1881</f>
        <v>#REF!</v>
      </c>
      <c r="L1881" s="79" t="e">
        <f t="shared" si="61"/>
        <v>#REF!</v>
      </c>
    </row>
    <row r="1882" spans="1:12">
      <c r="A1882" s="75">
        <v>42268</v>
      </c>
      <c r="B1882" s="76" t="s">
        <v>14</v>
      </c>
      <c r="C1882" s="76">
        <v>180</v>
      </c>
      <c r="D1882" s="76">
        <v>2000</v>
      </c>
      <c r="E1882" s="77">
        <v>7</v>
      </c>
      <c r="F1882" s="77">
        <v>7.5</v>
      </c>
      <c r="G1882" s="77">
        <v>8</v>
      </c>
      <c r="H1882" s="77">
        <v>8.5</v>
      </c>
      <c r="I1882" s="28" t="e">
        <f>(IF(#REF!="SHORT",E1882-F1882,IF(#REF!="LONG",F1882-E1882)))*D1882</f>
        <v>#REF!</v>
      </c>
      <c r="J1882" s="78" t="e">
        <f>(IF(#REF!="SHORT",IF(G1882="",0,F1882-G1882),IF(#REF!="LONG",IF(G1882="",0,G1882-F1882))))*D1882</f>
        <v>#REF!</v>
      </c>
      <c r="K1882" s="78" t="e">
        <f>(IF(#REF!="SHORT",IF(H1882="",0,G1882-H1882),IF(#REF!="LONG",IF(H1882="",0,H1882-G1882))))*D1882</f>
        <v>#REF!</v>
      </c>
      <c r="L1882" s="79" t="e">
        <f t="shared" si="61"/>
        <v>#REF!</v>
      </c>
    </row>
    <row r="1883" spans="1:12">
      <c r="A1883" s="75">
        <v>42268</v>
      </c>
      <c r="B1883" s="80" t="s">
        <v>135</v>
      </c>
      <c r="C1883" s="80">
        <v>520</v>
      </c>
      <c r="D1883" s="80">
        <v>500</v>
      </c>
      <c r="E1883" s="28">
        <v>9</v>
      </c>
      <c r="F1883" s="28">
        <v>11</v>
      </c>
      <c r="G1883" s="28">
        <v>13</v>
      </c>
      <c r="H1883" s="28"/>
      <c r="I1883" s="28" t="e">
        <f>(IF(#REF!="SHORT",E1883-F1883,IF(#REF!="LONG",F1883-E1883)))*D1883</f>
        <v>#REF!</v>
      </c>
      <c r="J1883" s="78" t="e">
        <f>(IF(#REF!="SHORT",IF(G1883="",0,F1883-G1883),IF(#REF!="LONG",IF(G1883="",0,G1883-F1883))))*D1883</f>
        <v>#REF!</v>
      </c>
      <c r="K1883" s="78" t="e">
        <f>(IF(#REF!="SHORT",IF(H1883="",0,G1883-H1883),IF(#REF!="LONG",IF(H1883="",0,H1883-G1883))))*D1883</f>
        <v>#REF!</v>
      </c>
      <c r="L1883" s="79" t="e">
        <f t="shared" si="61"/>
        <v>#REF!</v>
      </c>
    </row>
    <row r="1884" spans="1:12">
      <c r="A1884" s="75">
        <v>42268</v>
      </c>
      <c r="B1884" s="80" t="s">
        <v>21</v>
      </c>
      <c r="C1884" s="80">
        <v>125</v>
      </c>
      <c r="D1884" s="80">
        <v>2000</v>
      </c>
      <c r="E1884" s="28">
        <v>4.5</v>
      </c>
      <c r="F1884" s="28">
        <v>5</v>
      </c>
      <c r="G1884" s="28">
        <v>5.5</v>
      </c>
      <c r="H1884" s="28"/>
      <c r="I1884" s="28" t="e">
        <f>(IF(#REF!="SHORT",E1884-F1884,IF(#REF!="LONG",F1884-E1884)))*D1884</f>
        <v>#REF!</v>
      </c>
      <c r="J1884" s="78" t="e">
        <f>(IF(#REF!="SHORT",IF(G1884="",0,F1884-G1884),IF(#REF!="LONG",IF(G1884="",0,G1884-F1884))))*D1884</f>
        <v>#REF!</v>
      </c>
      <c r="K1884" s="78" t="e">
        <f>(IF(#REF!="SHORT",IF(H1884="",0,G1884-H1884),IF(#REF!="LONG",IF(H1884="",0,H1884-G1884))))*D1884</f>
        <v>#REF!</v>
      </c>
      <c r="L1884" s="79" t="e">
        <f t="shared" si="61"/>
        <v>#REF!</v>
      </c>
    </row>
    <row r="1885" spans="1:12">
      <c r="A1885" s="75">
        <v>42268</v>
      </c>
      <c r="B1885" s="81" t="s">
        <v>126</v>
      </c>
      <c r="C1885" s="80">
        <v>8000</v>
      </c>
      <c r="D1885" s="80">
        <v>25</v>
      </c>
      <c r="E1885" s="28">
        <v>100</v>
      </c>
      <c r="F1885" s="28">
        <v>91</v>
      </c>
      <c r="G1885" s="80"/>
      <c r="H1885" s="80"/>
      <c r="I1885" s="28" t="e">
        <f>(IF(#REF!="SHORT",E1885-F1885,IF(#REF!="LONG",F1885-E1885)))*D1885</f>
        <v>#REF!</v>
      </c>
      <c r="J1885" s="77"/>
      <c r="K1885" s="77"/>
      <c r="L1885" s="79" t="e">
        <f t="shared" si="61"/>
        <v>#REF!</v>
      </c>
    </row>
    <row r="1886" spans="1:12">
      <c r="A1886" s="75">
        <v>42265</v>
      </c>
      <c r="B1886" s="76" t="s">
        <v>35</v>
      </c>
      <c r="C1886" s="76">
        <v>60</v>
      </c>
      <c r="D1886" s="76">
        <v>2000</v>
      </c>
      <c r="E1886" s="77">
        <v>4.75</v>
      </c>
      <c r="F1886" s="77">
        <v>5.25</v>
      </c>
      <c r="G1886" s="77">
        <v>5.75</v>
      </c>
      <c r="H1886" s="77">
        <v>6.25</v>
      </c>
      <c r="I1886" s="28" t="e">
        <f>(IF(#REF!="SHORT",E1886-F1886,IF(#REF!="LONG",F1886-E1886)))*D1886</f>
        <v>#REF!</v>
      </c>
      <c r="J1886" s="78" t="e">
        <f>(IF(#REF!="SHORT",IF(G1886="",0,F1886-G1886),IF(#REF!="LONG",IF(G1886="",0,G1886-F1886))))*D1886</f>
        <v>#REF!</v>
      </c>
      <c r="K1886" s="78" t="e">
        <f>(IF(#REF!="SHORT",IF(H1886="",0,G1886-H1886),IF(#REF!="LONG",IF(H1886="",0,H1886-G1886))))*D1886</f>
        <v>#REF!</v>
      </c>
      <c r="L1886" s="79" t="e">
        <f t="shared" si="61"/>
        <v>#REF!</v>
      </c>
    </row>
    <row r="1887" spans="1:12">
      <c r="A1887" s="75">
        <v>42265</v>
      </c>
      <c r="B1887" s="80" t="s">
        <v>21</v>
      </c>
      <c r="C1887" s="80">
        <v>125</v>
      </c>
      <c r="D1887" s="80">
        <v>2000</v>
      </c>
      <c r="E1887" s="28">
        <v>7.5</v>
      </c>
      <c r="F1887" s="28">
        <v>8.35</v>
      </c>
      <c r="G1887" s="28"/>
      <c r="H1887" s="28"/>
      <c r="I1887" s="28" t="e">
        <f>(IF(#REF!="SHORT",E1887-F1887,IF(#REF!="LONG",F1887-E1887)))*D1887</f>
        <v>#REF!</v>
      </c>
      <c r="J1887" s="78" t="e">
        <f>(IF(#REF!="SHORT",IF(G1887="",0,F1887-G1887),IF(#REF!="LONG",IF(G1887="",0,G1887-F1887))))*D1887</f>
        <v>#REF!</v>
      </c>
      <c r="K1887" s="78" t="e">
        <f>(IF(#REF!="SHORT",IF(H1887="",0,G1887-H1887),IF(#REF!="LONG",IF(H1887="",0,H1887-G1887))))*D1887</f>
        <v>#REF!</v>
      </c>
      <c r="L1887" s="79" t="e">
        <f>SUM(I1887,J1887,K1887)</f>
        <v>#REF!</v>
      </c>
    </row>
    <row r="1888" spans="1:12">
      <c r="A1888" s="75">
        <v>42265</v>
      </c>
      <c r="B1888" s="80" t="s">
        <v>126</v>
      </c>
      <c r="C1888" s="80">
        <v>8000</v>
      </c>
      <c r="D1888" s="80">
        <v>25</v>
      </c>
      <c r="E1888" s="28">
        <v>75</v>
      </c>
      <c r="F1888" s="28">
        <v>85</v>
      </c>
      <c r="G1888" s="28">
        <v>95</v>
      </c>
      <c r="H1888" s="28"/>
      <c r="I1888" s="28" t="e">
        <f>(IF(#REF!="SHORT",E1888-F1888,IF(#REF!="LONG",F1888-E1888)))*D1888</f>
        <v>#REF!</v>
      </c>
      <c r="J1888" s="78" t="e">
        <f>(IF(#REF!="SHORT",IF(G1888="",0,F1888-G1888),IF(#REF!="LONG",IF(G1888="",0,G1888-F1888))))*D1888</f>
        <v>#REF!</v>
      </c>
      <c r="K1888" s="78" t="e">
        <f>(IF(#REF!="SHORT",IF(H1888="",0,G1888-H1888),IF(#REF!="LONG",IF(H1888="",0,H1888-G1888))))*D1888</f>
        <v>#REF!</v>
      </c>
      <c r="L1888" s="79" t="e">
        <f t="shared" si="61"/>
        <v>#REF!</v>
      </c>
    </row>
    <row r="1889" spans="1:12">
      <c r="A1889" s="75">
        <v>42265</v>
      </c>
      <c r="B1889" s="80" t="s">
        <v>69</v>
      </c>
      <c r="C1889" s="80">
        <v>240</v>
      </c>
      <c r="D1889" s="80">
        <v>1000</v>
      </c>
      <c r="E1889" s="28">
        <v>8.1999999999999993</v>
      </c>
      <c r="F1889" s="28">
        <v>9</v>
      </c>
      <c r="G1889" s="28"/>
      <c r="H1889" s="28"/>
      <c r="I1889" s="28" t="e">
        <f>(IF(#REF!="SHORT",E1889-F1889,IF(#REF!="LONG",F1889-E1889)))*D1889</f>
        <v>#REF!</v>
      </c>
      <c r="J1889" s="78" t="e">
        <f>(IF(#REF!="SHORT",IF(G1889="",0,F1889-G1889),IF(#REF!="LONG",IF(G1889="",0,G1889-F1889))))*D1889</f>
        <v>#REF!</v>
      </c>
      <c r="K1889" s="78" t="e">
        <f>(IF(#REF!="SHORT",IF(H1889="",0,G1889-H1889),IF(#REF!="LONG",IF(H1889="",0,H1889-G1889))))*D1889</f>
        <v>#REF!</v>
      </c>
      <c r="L1889" s="79" t="e">
        <f t="shared" si="61"/>
        <v>#REF!</v>
      </c>
    </row>
    <row r="1890" spans="1:12">
      <c r="A1890" s="75">
        <v>42263</v>
      </c>
      <c r="B1890" s="80" t="s">
        <v>146</v>
      </c>
      <c r="C1890" s="80">
        <v>7800</v>
      </c>
      <c r="D1890" s="80">
        <v>25</v>
      </c>
      <c r="E1890" s="28">
        <v>170</v>
      </c>
      <c r="F1890" s="28">
        <v>180</v>
      </c>
      <c r="G1890" s="28">
        <v>190</v>
      </c>
      <c r="H1890" s="28"/>
      <c r="I1890" s="28" t="e">
        <f>(IF(#REF!="SHORT",E1890-F1890,IF(#REF!="LONG",F1890-E1890)))*D1890</f>
        <v>#REF!</v>
      </c>
      <c r="J1890" s="78" t="e">
        <f>(IF(#REF!="SHORT",IF(G1890="",0,F1890-G1890),IF(#REF!="LONG",IF(G1890="",0,G1890-F1890))))*D1890</f>
        <v>#REF!</v>
      </c>
      <c r="K1890" s="78" t="e">
        <f>(IF(#REF!="SHORT",IF(H1890="",0,G1890-H1890),IF(#REF!="LONG",IF(H1890="",0,H1890-G1890))))*D1890</f>
        <v>#REF!</v>
      </c>
      <c r="L1890" s="79" t="e">
        <f t="shared" si="61"/>
        <v>#REF!</v>
      </c>
    </row>
    <row r="1891" spans="1:12">
      <c r="A1891" s="75">
        <v>42263</v>
      </c>
      <c r="B1891" s="81" t="s">
        <v>148</v>
      </c>
      <c r="C1891" s="80">
        <v>260</v>
      </c>
      <c r="D1891" s="80">
        <v>1000</v>
      </c>
      <c r="E1891" s="28">
        <v>9</v>
      </c>
      <c r="F1891" s="28">
        <v>7.5</v>
      </c>
      <c r="G1891" s="80"/>
      <c r="H1891" s="80"/>
      <c r="I1891" s="28" t="e">
        <f>(IF(#REF!="SHORT",E1891-F1891,IF(#REF!="LONG",F1891-E1891)))*D1891</f>
        <v>#REF!</v>
      </c>
      <c r="J1891" s="77"/>
      <c r="K1891" s="77"/>
      <c r="L1891" s="79" t="e">
        <f t="shared" si="61"/>
        <v>#REF!</v>
      </c>
    </row>
    <row r="1892" spans="1:12">
      <c r="A1892" s="75">
        <v>42262</v>
      </c>
      <c r="B1892" s="80" t="s">
        <v>69</v>
      </c>
      <c r="C1892" s="80">
        <v>230</v>
      </c>
      <c r="D1892" s="80">
        <v>1000</v>
      </c>
      <c r="E1892" s="28">
        <v>12.5</v>
      </c>
      <c r="F1892" s="28">
        <v>13.25</v>
      </c>
      <c r="G1892" s="28"/>
      <c r="H1892" s="28"/>
      <c r="I1892" s="28" t="e">
        <f>(IF(#REF!="SHORT",E1892-F1892,IF(#REF!="LONG",F1892-E1892)))*D1892</f>
        <v>#REF!</v>
      </c>
      <c r="J1892" s="78" t="e">
        <f>(IF(#REF!="SHORT",IF(G1892="",0,F1892-G1892),IF(#REF!="LONG",IF(G1892="",0,G1892-F1892))))*D1892</f>
        <v>#REF!</v>
      </c>
      <c r="K1892" s="78" t="e">
        <f>(IF(#REF!="SHORT",IF(H1892="",0,G1892-H1892),IF(#REF!="LONG",IF(H1892="",0,H1892-G1892))))*D1892</f>
        <v>#REF!</v>
      </c>
      <c r="L1892" s="79" t="e">
        <f t="shared" si="61"/>
        <v>#REF!</v>
      </c>
    </row>
    <row r="1893" spans="1:12">
      <c r="A1893" s="75">
        <v>42262</v>
      </c>
      <c r="B1893" s="80" t="s">
        <v>140</v>
      </c>
      <c r="C1893" s="80">
        <v>145</v>
      </c>
      <c r="D1893" s="80">
        <v>1000</v>
      </c>
      <c r="E1893" s="28">
        <v>7</v>
      </c>
      <c r="F1893" s="28">
        <v>7.75</v>
      </c>
      <c r="G1893" s="28"/>
      <c r="H1893" s="28"/>
      <c r="I1893" s="28" t="e">
        <f>(IF(#REF!="SHORT",E1893-F1893,IF(#REF!="LONG",F1893-E1893)))*D1893</f>
        <v>#REF!</v>
      </c>
      <c r="J1893" s="78" t="e">
        <f>(IF(#REF!="SHORT",IF(G1893="",0,F1893-G1893),IF(#REF!="LONG",IF(G1893="",0,G1893-F1893))))*D1893</f>
        <v>#REF!</v>
      </c>
      <c r="K1893" s="78" t="e">
        <f>(IF(#REF!="SHORT",IF(H1893="",0,G1893-H1893),IF(#REF!="LONG",IF(H1893="",0,H1893-G1893))))*D1893</f>
        <v>#REF!</v>
      </c>
      <c r="L1893" s="79" t="e">
        <f t="shared" si="61"/>
        <v>#REF!</v>
      </c>
    </row>
    <row r="1894" spans="1:12">
      <c r="A1894" s="75">
        <v>42262</v>
      </c>
      <c r="B1894" s="80" t="s">
        <v>126</v>
      </c>
      <c r="C1894" s="80">
        <v>7800</v>
      </c>
      <c r="D1894" s="80">
        <v>25</v>
      </c>
      <c r="E1894" s="28">
        <v>130</v>
      </c>
      <c r="F1894" s="28">
        <v>140</v>
      </c>
      <c r="G1894" s="28"/>
      <c r="H1894" s="28"/>
      <c r="I1894" s="28" t="e">
        <f>(IF(#REF!="SHORT",E1894-F1894,IF(#REF!="LONG",F1894-E1894)))*D1894</f>
        <v>#REF!</v>
      </c>
      <c r="J1894" s="78" t="e">
        <f>(IF(#REF!="SHORT",IF(G1894="",0,F1894-G1894),IF(#REF!="LONG",IF(G1894="",0,G1894-F1894))))*D1894</f>
        <v>#REF!</v>
      </c>
      <c r="K1894" s="78" t="e">
        <f>(IF(#REF!="SHORT",IF(H1894="",0,G1894-H1894),IF(#REF!="LONG",IF(H1894="",0,H1894-G1894))))*D1894</f>
        <v>#REF!</v>
      </c>
      <c r="L1894" s="79" t="e">
        <f t="shared" si="61"/>
        <v>#REF!</v>
      </c>
    </row>
    <row r="1895" spans="1:12">
      <c r="A1895" s="75">
        <v>42261</v>
      </c>
      <c r="B1895" s="80" t="s">
        <v>149</v>
      </c>
      <c r="C1895" s="80">
        <v>340</v>
      </c>
      <c r="D1895" s="80">
        <v>1000</v>
      </c>
      <c r="E1895" s="28">
        <v>17</v>
      </c>
      <c r="F1895" s="28">
        <v>18</v>
      </c>
      <c r="G1895" s="28">
        <v>18.7</v>
      </c>
      <c r="H1895" s="28"/>
      <c r="I1895" s="28" t="e">
        <f>(IF(#REF!="SHORT",E1895-F1895,IF(#REF!="LONG",F1895-E1895)))*D1895</f>
        <v>#REF!</v>
      </c>
      <c r="J1895" s="78" t="e">
        <f>(IF(#REF!="SHORT",IF(G1895="",0,F1895-G1895),IF(#REF!="LONG",IF(G1895="",0,G1895-F1895))))*D1895</f>
        <v>#REF!</v>
      </c>
      <c r="K1895" s="78" t="e">
        <f>(IF(#REF!="SHORT",IF(H1895="",0,G1895-H1895),IF(#REF!="LONG",IF(H1895="",0,H1895-G1895))))*D1895</f>
        <v>#REF!</v>
      </c>
      <c r="L1895" s="79" t="e">
        <f t="shared" si="61"/>
        <v>#REF!</v>
      </c>
    </row>
    <row r="1896" spans="1:12">
      <c r="A1896" s="75">
        <v>42261</v>
      </c>
      <c r="B1896" s="80" t="s">
        <v>146</v>
      </c>
      <c r="C1896" s="80">
        <v>7800</v>
      </c>
      <c r="D1896" s="80">
        <v>25</v>
      </c>
      <c r="E1896" s="28">
        <v>170</v>
      </c>
      <c r="F1896" s="28">
        <v>180</v>
      </c>
      <c r="G1896" s="28">
        <v>188.8</v>
      </c>
      <c r="H1896" s="28"/>
      <c r="I1896" s="28" t="e">
        <f>(IF(#REF!="SHORT",E1896-F1896,IF(#REF!="LONG",F1896-E1896)))*D1896</f>
        <v>#REF!</v>
      </c>
      <c r="J1896" s="78" t="e">
        <f>(IF(#REF!="SHORT",IF(G1896="",0,F1896-G1896),IF(#REF!="LONG",IF(G1896="",0,G1896-F1896))))*D1896</f>
        <v>#REF!</v>
      </c>
      <c r="K1896" s="78" t="e">
        <f>(IF(#REF!="SHORT",IF(H1896="",0,G1896-H1896),IF(#REF!="LONG",IF(H1896="",0,H1896-G1896))))*D1896</f>
        <v>#REF!</v>
      </c>
      <c r="L1896" s="79" t="e">
        <f t="shared" si="61"/>
        <v>#REF!</v>
      </c>
    </row>
    <row r="1897" spans="1:12">
      <c r="A1897" s="75">
        <v>42258</v>
      </c>
      <c r="B1897" s="80" t="s">
        <v>126</v>
      </c>
      <c r="C1897" s="80">
        <v>7900</v>
      </c>
      <c r="D1897" s="80">
        <v>25</v>
      </c>
      <c r="E1897" s="28">
        <v>210</v>
      </c>
      <c r="F1897" s="28">
        <v>220</v>
      </c>
      <c r="G1897" s="28">
        <v>227.75</v>
      </c>
      <c r="H1897" s="28"/>
      <c r="I1897" s="28" t="e">
        <f>(IF(#REF!="SHORT",E1897-F1897,IF(#REF!="LONG",F1897-E1897)))*D1897</f>
        <v>#REF!</v>
      </c>
      <c r="J1897" s="78" t="e">
        <f>(IF(#REF!="SHORT",IF(G1897="",0,F1897-G1897),IF(#REF!="LONG",IF(G1897="",0,G1897-F1897))))*D1897</f>
        <v>#REF!</v>
      </c>
      <c r="K1897" s="78" t="e">
        <f>(IF(#REF!="SHORT",IF(H1897="",0,G1897-H1897),IF(#REF!="LONG",IF(H1897="",0,H1897-G1897))))*D1897</f>
        <v>#REF!</v>
      </c>
      <c r="L1897" s="79" t="e">
        <f t="shared" si="61"/>
        <v>#REF!</v>
      </c>
    </row>
    <row r="1898" spans="1:12">
      <c r="A1898" s="75">
        <v>42258</v>
      </c>
      <c r="B1898" s="80" t="s">
        <v>130</v>
      </c>
      <c r="C1898" s="80">
        <v>150</v>
      </c>
      <c r="D1898" s="80">
        <v>2000</v>
      </c>
      <c r="E1898" s="28">
        <v>5.0999999999999996</v>
      </c>
      <c r="F1898" s="28">
        <v>5.2</v>
      </c>
      <c r="G1898" s="28"/>
      <c r="H1898" s="28"/>
      <c r="I1898" s="28" t="e">
        <f>(IF(#REF!="SHORT",E1898-F1898,IF(#REF!="LONG",F1898-E1898)))*D1898</f>
        <v>#REF!</v>
      </c>
      <c r="J1898" s="78" t="e">
        <f>(IF(#REF!="SHORT",IF(G1898="",0,F1898-G1898),IF(#REF!="LONG",IF(G1898="",0,G1898-F1898))))*D1898</f>
        <v>#REF!</v>
      </c>
      <c r="K1898" s="78" t="e">
        <f>(IF(#REF!="SHORT",IF(H1898="",0,G1898-H1898),IF(#REF!="LONG",IF(H1898="",0,H1898-G1898))))*D1898</f>
        <v>#REF!</v>
      </c>
      <c r="L1898" s="79" t="e">
        <f t="shared" si="61"/>
        <v>#REF!</v>
      </c>
    </row>
    <row r="1899" spans="1:12">
      <c r="A1899" s="75">
        <v>42257</v>
      </c>
      <c r="B1899" s="76" t="s">
        <v>24</v>
      </c>
      <c r="C1899" s="76">
        <v>380</v>
      </c>
      <c r="D1899" s="76">
        <v>1000</v>
      </c>
      <c r="E1899" s="77">
        <v>16.5</v>
      </c>
      <c r="F1899" s="77">
        <v>17.5</v>
      </c>
      <c r="G1899" s="77">
        <v>18.5</v>
      </c>
      <c r="H1899" s="77">
        <v>21</v>
      </c>
      <c r="I1899" s="28" t="e">
        <f>(IF(#REF!="SHORT",E1899-F1899,IF(#REF!="LONG",F1899-E1899)))*D1899</f>
        <v>#REF!</v>
      </c>
      <c r="J1899" s="78" t="e">
        <f>(IF(#REF!="SHORT",IF(G1899="",0,F1899-G1899),IF(#REF!="LONG",IF(G1899="",0,G1899-F1899))))*D1899</f>
        <v>#REF!</v>
      </c>
      <c r="K1899" s="78" t="e">
        <f>(IF(#REF!="SHORT",IF(H1899="",0,G1899-H1899),IF(#REF!="LONG",IF(H1899="",0,H1899-G1899))))*D1899</f>
        <v>#REF!</v>
      </c>
      <c r="L1899" s="79" t="e">
        <f t="shared" si="61"/>
        <v>#REF!</v>
      </c>
    </row>
    <row r="1900" spans="1:12">
      <c r="A1900" s="75">
        <v>42257</v>
      </c>
      <c r="B1900" s="80" t="s">
        <v>53</v>
      </c>
      <c r="C1900" s="80">
        <v>210</v>
      </c>
      <c r="D1900" s="80">
        <v>1000</v>
      </c>
      <c r="E1900" s="28">
        <v>11</v>
      </c>
      <c r="F1900" s="28">
        <v>12</v>
      </c>
      <c r="G1900" s="28">
        <v>12.75</v>
      </c>
      <c r="H1900" s="28"/>
      <c r="I1900" s="28" t="e">
        <f>(IF(#REF!="SHORT",E1900-F1900,IF(#REF!="LONG",F1900-E1900)))*D1900</f>
        <v>#REF!</v>
      </c>
      <c r="J1900" s="78" t="e">
        <f>(IF(#REF!="SHORT",IF(G1900="",0,F1900-G1900),IF(#REF!="LONG",IF(G1900="",0,G1900-F1900))))*D1900</f>
        <v>#REF!</v>
      </c>
      <c r="K1900" s="78" t="e">
        <f>(IF(#REF!="SHORT",IF(H1900="",0,G1900-H1900),IF(#REF!="LONG",IF(H1900="",0,H1900-G1900))))*D1900</f>
        <v>#REF!</v>
      </c>
      <c r="L1900" s="79" t="e">
        <f t="shared" si="61"/>
        <v>#REF!</v>
      </c>
    </row>
    <row r="1901" spans="1:12">
      <c r="A1901" s="75">
        <v>42257</v>
      </c>
      <c r="B1901" s="80" t="s">
        <v>72</v>
      </c>
      <c r="C1901" s="80">
        <v>540</v>
      </c>
      <c r="D1901" s="80">
        <v>500</v>
      </c>
      <c r="E1901" s="28">
        <v>22</v>
      </c>
      <c r="F1901" s="28">
        <v>24</v>
      </c>
      <c r="G1901" s="28">
        <v>25</v>
      </c>
      <c r="H1901" s="28"/>
      <c r="I1901" s="28" t="e">
        <f>(IF(#REF!="SHORT",E1901-F1901,IF(#REF!="LONG",F1901-E1901)))*D1901</f>
        <v>#REF!</v>
      </c>
      <c r="J1901" s="78" t="e">
        <f>(IF(#REF!="SHORT",IF(G1901="",0,F1901-G1901),IF(#REF!="LONG",IF(G1901="",0,G1901-F1901))))*D1901</f>
        <v>#REF!</v>
      </c>
      <c r="K1901" s="78" t="e">
        <f>(IF(#REF!="SHORT",IF(H1901="",0,G1901-H1901),IF(#REF!="LONG",IF(H1901="",0,H1901-G1901))))*D1901</f>
        <v>#REF!</v>
      </c>
      <c r="L1901" s="79" t="e">
        <f t="shared" si="61"/>
        <v>#REF!</v>
      </c>
    </row>
    <row r="1902" spans="1:12">
      <c r="A1902" s="75">
        <v>42257</v>
      </c>
      <c r="B1902" s="81" t="s">
        <v>146</v>
      </c>
      <c r="C1902" s="80">
        <v>7700</v>
      </c>
      <c r="D1902" s="80">
        <v>25</v>
      </c>
      <c r="E1902" s="28">
        <v>200</v>
      </c>
      <c r="F1902" s="28">
        <v>178</v>
      </c>
      <c r="G1902" s="80"/>
      <c r="H1902" s="80"/>
      <c r="I1902" s="28" t="e">
        <f>(IF(#REF!="SHORT",E1902-F1902,IF(#REF!="LONG",F1902-E1902)))*D1902</f>
        <v>#REF!</v>
      </c>
      <c r="J1902" s="77"/>
      <c r="K1902" s="77"/>
      <c r="L1902" s="79" t="e">
        <f t="shared" si="61"/>
        <v>#REF!</v>
      </c>
    </row>
    <row r="1903" spans="1:12">
      <c r="A1903" s="75">
        <v>42257</v>
      </c>
      <c r="B1903" s="81" t="s">
        <v>75</v>
      </c>
      <c r="C1903" s="80">
        <v>4300</v>
      </c>
      <c r="D1903" s="80">
        <v>125</v>
      </c>
      <c r="E1903" s="28">
        <v>115</v>
      </c>
      <c r="F1903" s="28">
        <v>103</v>
      </c>
      <c r="G1903" s="80"/>
      <c r="H1903" s="80"/>
      <c r="I1903" s="28" t="e">
        <f>(IF(#REF!="SHORT",E1903-F1903,IF(#REF!="LONG",F1903-E1903)))*D1903</f>
        <v>#REF!</v>
      </c>
      <c r="J1903" s="77"/>
      <c r="K1903" s="77"/>
      <c r="L1903" s="79" t="e">
        <f t="shared" si="61"/>
        <v>#REF!</v>
      </c>
    </row>
    <row r="1904" spans="1:12">
      <c r="A1904" s="75">
        <v>42256</v>
      </c>
      <c r="B1904" s="80" t="s">
        <v>150</v>
      </c>
      <c r="C1904" s="80">
        <v>4000</v>
      </c>
      <c r="D1904" s="80">
        <v>125</v>
      </c>
      <c r="E1904" s="28">
        <v>121</v>
      </c>
      <c r="F1904" s="28">
        <v>129</v>
      </c>
      <c r="G1904" s="28"/>
      <c r="H1904" s="28"/>
      <c r="I1904" s="28" t="e">
        <f>(IF(#REF!="SHORT",E1904-F1904,IF(#REF!="LONG",F1904-E1904)))*D1904</f>
        <v>#REF!</v>
      </c>
      <c r="J1904" s="78" t="e">
        <f>(IF(#REF!="SHORT",IF(G1904="",0,F1904-G1904),IF(#REF!="LONG",IF(G1904="",0,G1904-F1904))))*D1904</f>
        <v>#REF!</v>
      </c>
      <c r="K1904" s="78" t="e">
        <f>(IF(#REF!="SHORT",IF(H1904="",0,G1904-H1904),IF(#REF!="LONG",IF(H1904="",0,H1904-G1904))))*D1904</f>
        <v>#REF!</v>
      </c>
      <c r="L1904" s="79" t="e">
        <f t="shared" si="61"/>
        <v>#REF!</v>
      </c>
    </row>
    <row r="1905" spans="1:12">
      <c r="A1905" s="75">
        <v>42256</v>
      </c>
      <c r="B1905" s="81" t="s">
        <v>151</v>
      </c>
      <c r="C1905" s="80">
        <v>270</v>
      </c>
      <c r="D1905" s="80">
        <v>1000</v>
      </c>
      <c r="E1905" s="28">
        <v>12.5</v>
      </c>
      <c r="F1905" s="28">
        <v>11</v>
      </c>
      <c r="G1905" s="80"/>
      <c r="H1905" s="80"/>
      <c r="I1905" s="28" t="e">
        <f>(IF(#REF!="SHORT",E1905-F1905,IF(#REF!="LONG",F1905-E1905)))*D1905</f>
        <v>#REF!</v>
      </c>
      <c r="J1905" s="77"/>
      <c r="K1905" s="77"/>
      <c r="L1905" s="79" t="e">
        <f t="shared" si="61"/>
        <v>#REF!</v>
      </c>
    </row>
    <row r="1906" spans="1:12">
      <c r="A1906" s="75">
        <v>42255</v>
      </c>
      <c r="B1906" s="76" t="s">
        <v>75</v>
      </c>
      <c r="C1906" s="76">
        <v>4100</v>
      </c>
      <c r="D1906" s="76">
        <v>125</v>
      </c>
      <c r="E1906" s="77">
        <v>125</v>
      </c>
      <c r="F1906" s="77">
        <v>133</v>
      </c>
      <c r="G1906" s="77">
        <v>141</v>
      </c>
      <c r="H1906" s="77">
        <v>149</v>
      </c>
      <c r="I1906" s="28" t="e">
        <f>(IF(#REF!="SHORT",E1906-F1906,IF(#REF!="LONG",F1906-E1906)))*D1906</f>
        <v>#REF!</v>
      </c>
      <c r="J1906" s="78" t="e">
        <f>(IF(#REF!="SHORT",IF(G1906="",0,F1906-G1906),IF(#REF!="LONG",IF(G1906="",0,G1906-F1906))))*D1906</f>
        <v>#REF!</v>
      </c>
      <c r="K1906" s="78" t="e">
        <f>(IF(#REF!="SHORT",IF(H1906="",0,G1906-H1906),IF(#REF!="LONG",IF(H1906="",0,H1906-G1906))))*D1906</f>
        <v>#REF!</v>
      </c>
      <c r="L1906" s="79" t="e">
        <f t="shared" si="61"/>
        <v>#REF!</v>
      </c>
    </row>
    <row r="1907" spans="1:12">
      <c r="A1907" s="75">
        <v>42255</v>
      </c>
      <c r="B1907" s="76" t="s">
        <v>146</v>
      </c>
      <c r="C1907" s="76">
        <v>7600</v>
      </c>
      <c r="D1907" s="76">
        <v>25</v>
      </c>
      <c r="E1907" s="77">
        <v>160</v>
      </c>
      <c r="F1907" s="77">
        <v>170</v>
      </c>
      <c r="G1907" s="77">
        <v>180</v>
      </c>
      <c r="H1907" s="77">
        <v>190</v>
      </c>
      <c r="I1907" s="28" t="e">
        <f>(IF(#REF!="SHORT",E1907-F1907,IF(#REF!="LONG",F1907-E1907)))*D1907</f>
        <v>#REF!</v>
      </c>
      <c r="J1907" s="78" t="e">
        <f>(IF(#REF!="SHORT",IF(G1907="",0,F1907-G1907),IF(#REF!="LONG",IF(G1907="",0,G1907-F1907))))*D1907</f>
        <v>#REF!</v>
      </c>
      <c r="K1907" s="78" t="e">
        <f>(IF(#REF!="SHORT",IF(H1907="",0,G1907-H1907),IF(#REF!="LONG",IF(H1907="",0,H1907-G1907))))*D1907</f>
        <v>#REF!</v>
      </c>
      <c r="L1907" s="79" t="e">
        <f t="shared" si="61"/>
        <v>#REF!</v>
      </c>
    </row>
    <row r="1908" spans="1:12">
      <c r="A1908" s="75">
        <v>42255</v>
      </c>
      <c r="B1908" s="80" t="s">
        <v>152</v>
      </c>
      <c r="C1908" s="80">
        <v>80</v>
      </c>
      <c r="D1908" s="80">
        <v>4000</v>
      </c>
      <c r="E1908" s="28">
        <v>4.0999999999999996</v>
      </c>
      <c r="F1908" s="28">
        <v>4.3499999999999996</v>
      </c>
      <c r="G1908" s="28"/>
      <c r="H1908" s="28"/>
      <c r="I1908" s="28" t="e">
        <f>(IF(#REF!="SHORT",E1908-F1908,IF(#REF!="LONG",F1908-E1908)))*D1908</f>
        <v>#REF!</v>
      </c>
      <c r="J1908" s="78" t="e">
        <f>(IF(#REF!="SHORT",IF(G1908="",0,F1908-G1908),IF(#REF!="LONG",IF(G1908="",0,G1908-F1908))))*D1908</f>
        <v>#REF!</v>
      </c>
      <c r="K1908" s="78" t="e">
        <f>(IF(#REF!="SHORT",IF(H1908="",0,G1908-H1908),IF(#REF!="LONG",IF(H1908="",0,H1908-G1908))))*D1908</f>
        <v>#REF!</v>
      </c>
      <c r="L1908" s="79" t="e">
        <f t="shared" si="61"/>
        <v>#REF!</v>
      </c>
    </row>
    <row r="1909" spans="1:12">
      <c r="A1909" s="75">
        <v>42254</v>
      </c>
      <c r="B1909" s="76" t="s">
        <v>108</v>
      </c>
      <c r="C1909" s="76">
        <v>860</v>
      </c>
      <c r="D1909" s="76">
        <v>250</v>
      </c>
      <c r="E1909" s="77">
        <v>32.5</v>
      </c>
      <c r="F1909" s="77">
        <v>36.5</v>
      </c>
      <c r="G1909" s="77">
        <v>40.5</v>
      </c>
      <c r="H1909" s="77">
        <v>44.5</v>
      </c>
      <c r="I1909" s="28" t="e">
        <f>(IF(#REF!="SHORT",E1909-F1909,IF(#REF!="LONG",F1909-E1909)))*D1909</f>
        <v>#REF!</v>
      </c>
      <c r="J1909" s="78" t="e">
        <f>(IF(#REF!="SHORT",IF(G1909="",0,F1909-G1909),IF(#REF!="LONG",IF(G1909="",0,G1909-F1909))))*D1909</f>
        <v>#REF!</v>
      </c>
      <c r="K1909" s="78" t="e">
        <f>(IF(#REF!="SHORT",IF(H1909="",0,G1909-H1909),IF(#REF!="LONG",IF(H1909="",0,H1909-G1909))))*D1909</f>
        <v>#REF!</v>
      </c>
      <c r="L1909" s="79" t="e">
        <f t="shared" si="61"/>
        <v>#REF!</v>
      </c>
    </row>
    <row r="1910" spans="1:12">
      <c r="A1910" s="75">
        <v>42254</v>
      </c>
      <c r="B1910" s="76" t="s">
        <v>150</v>
      </c>
      <c r="C1910" s="76">
        <v>4050</v>
      </c>
      <c r="D1910" s="76">
        <v>125</v>
      </c>
      <c r="E1910" s="77">
        <v>122</v>
      </c>
      <c r="F1910" s="77">
        <v>130</v>
      </c>
      <c r="G1910" s="77">
        <v>138</v>
      </c>
      <c r="H1910" s="77">
        <v>171</v>
      </c>
      <c r="I1910" s="28" t="e">
        <f>(IF(#REF!="SHORT",E1910-F1910,IF(#REF!="LONG",F1910-E1910)))*D1910</f>
        <v>#REF!</v>
      </c>
      <c r="J1910" s="78" t="e">
        <f>(IF(#REF!="SHORT",IF(G1910="",0,F1910-G1910),IF(#REF!="LONG",IF(G1910="",0,G1910-F1910))))*D1910</f>
        <v>#REF!</v>
      </c>
      <c r="K1910" s="78" t="e">
        <f>(IF(#REF!="SHORT",IF(H1910="",0,G1910-H1910),IF(#REF!="LONG",IF(H1910="",0,H1910-G1910))))*D1910</f>
        <v>#REF!</v>
      </c>
      <c r="L1910" s="79" t="e">
        <f t="shared" si="61"/>
        <v>#REF!</v>
      </c>
    </row>
    <row r="1911" spans="1:12">
      <c r="A1911" s="75">
        <v>42254</v>
      </c>
      <c r="B1911" s="76" t="s">
        <v>126</v>
      </c>
      <c r="C1911" s="76">
        <v>7700</v>
      </c>
      <c r="D1911" s="76">
        <v>25</v>
      </c>
      <c r="E1911" s="77">
        <v>210</v>
      </c>
      <c r="F1911" s="77">
        <v>220</v>
      </c>
      <c r="G1911" s="77">
        <v>230</v>
      </c>
      <c r="H1911" s="77">
        <v>240</v>
      </c>
      <c r="I1911" s="28" t="e">
        <f>(IF(#REF!="SHORT",E1911-F1911,IF(#REF!="LONG",F1911-E1911)))*D1911</f>
        <v>#REF!</v>
      </c>
      <c r="J1911" s="78" t="e">
        <f>(IF(#REF!="SHORT",IF(G1911="",0,F1911-G1911),IF(#REF!="LONG",IF(G1911="",0,G1911-F1911))))*D1911</f>
        <v>#REF!</v>
      </c>
      <c r="K1911" s="78" t="e">
        <f>(IF(#REF!="SHORT",IF(H1911="",0,G1911-H1911),IF(#REF!="LONG",IF(H1911="",0,H1911-G1911))))*D1911</f>
        <v>#REF!</v>
      </c>
      <c r="L1911" s="79" t="e">
        <f t="shared" si="61"/>
        <v>#REF!</v>
      </c>
    </row>
    <row r="1912" spans="1:12">
      <c r="A1912" s="75">
        <v>42254</v>
      </c>
      <c r="B1912" s="81" t="s">
        <v>69</v>
      </c>
      <c r="C1912" s="80">
        <v>225</v>
      </c>
      <c r="D1912" s="80">
        <v>1000</v>
      </c>
      <c r="E1912" s="28">
        <v>12</v>
      </c>
      <c r="F1912" s="28">
        <v>11.3</v>
      </c>
      <c r="G1912" s="80"/>
      <c r="H1912" s="80"/>
      <c r="I1912" s="28" t="e">
        <f>(IF(#REF!="SHORT",E1912-F1912,IF(#REF!="LONG",F1912-E1912)))*D1912</f>
        <v>#REF!</v>
      </c>
      <c r="J1912" s="77"/>
      <c r="K1912" s="77"/>
      <c r="L1912" s="79" t="e">
        <f t="shared" si="61"/>
        <v>#REF!</v>
      </c>
    </row>
    <row r="1913" spans="1:12">
      <c r="A1913" s="75">
        <v>42251</v>
      </c>
      <c r="B1913" s="76" t="s">
        <v>153</v>
      </c>
      <c r="C1913" s="76">
        <v>1060</v>
      </c>
      <c r="D1913" s="76">
        <v>250</v>
      </c>
      <c r="E1913" s="77">
        <v>57</v>
      </c>
      <c r="F1913" s="77">
        <v>61</v>
      </c>
      <c r="G1913" s="77">
        <v>65</v>
      </c>
      <c r="H1913" s="77">
        <v>90</v>
      </c>
      <c r="I1913" s="28" t="e">
        <f>(IF(#REF!="SHORT",E1913-F1913,IF(#REF!="LONG",F1913-E1913)))*D1913</f>
        <v>#REF!</v>
      </c>
      <c r="J1913" s="78" t="e">
        <f>(IF(#REF!="SHORT",IF(G1913="",0,F1913-G1913),IF(#REF!="LONG",IF(G1913="",0,G1913-F1913))))*D1913</f>
        <v>#REF!</v>
      </c>
      <c r="K1913" s="78" t="e">
        <f>(IF(#REF!="SHORT",IF(H1913="",0,G1913-H1913),IF(#REF!="LONG",IF(H1913="",0,H1913-G1913))))*D1913</f>
        <v>#REF!</v>
      </c>
      <c r="L1913" s="79" t="e">
        <f t="shared" si="61"/>
        <v>#REF!</v>
      </c>
    </row>
    <row r="1914" spans="1:12">
      <c r="A1914" s="75">
        <v>42251</v>
      </c>
      <c r="B1914" s="80" t="s">
        <v>154</v>
      </c>
      <c r="C1914" s="80">
        <v>450</v>
      </c>
      <c r="D1914" s="80">
        <v>1000</v>
      </c>
      <c r="E1914" s="28">
        <v>14</v>
      </c>
      <c r="F1914" s="28">
        <v>15</v>
      </c>
      <c r="G1914" s="28"/>
      <c r="H1914" s="28"/>
      <c r="I1914" s="28" t="e">
        <f>(IF(#REF!="SHORT",E1914-F1914,IF(#REF!="LONG",F1914-E1914)))*D1914</f>
        <v>#REF!</v>
      </c>
      <c r="J1914" s="78" t="e">
        <f>(IF(#REF!="SHORT",IF(G1914="",0,F1914-G1914),IF(#REF!="LONG",IF(G1914="",0,G1914-F1914))))*D1914</f>
        <v>#REF!</v>
      </c>
      <c r="K1914" s="78" t="e">
        <f>(IF(#REF!="SHORT",IF(H1914="",0,G1914-H1914),IF(#REF!="LONG",IF(H1914="",0,H1914-G1914))))*D1914</f>
        <v>#REF!</v>
      </c>
      <c r="L1914" s="79" t="e">
        <f t="shared" si="61"/>
        <v>#REF!</v>
      </c>
    </row>
    <row r="1915" spans="1:12">
      <c r="A1915" s="75">
        <v>42251</v>
      </c>
      <c r="B1915" s="81" t="s">
        <v>25</v>
      </c>
      <c r="C1915" s="80">
        <v>660</v>
      </c>
      <c r="D1915" s="80">
        <v>500</v>
      </c>
      <c r="E1915" s="28">
        <v>28</v>
      </c>
      <c r="F1915" s="28">
        <v>25</v>
      </c>
      <c r="G1915" s="80"/>
      <c r="H1915" s="80"/>
      <c r="I1915" s="28" t="e">
        <f>(IF(#REF!="SHORT",E1915-F1915,IF(#REF!="LONG",F1915-E1915)))*D1915</f>
        <v>#REF!</v>
      </c>
      <c r="J1915" s="77"/>
      <c r="K1915" s="77"/>
      <c r="L1915" s="79" t="e">
        <f t="shared" si="61"/>
        <v>#REF!</v>
      </c>
    </row>
    <row r="1916" spans="1:12">
      <c r="A1916" s="75">
        <v>42250</v>
      </c>
      <c r="B1916" s="76" t="s">
        <v>146</v>
      </c>
      <c r="C1916" s="76">
        <v>7800</v>
      </c>
      <c r="D1916" s="76">
        <v>25</v>
      </c>
      <c r="E1916" s="77">
        <v>181</v>
      </c>
      <c r="F1916" s="77">
        <v>191</v>
      </c>
      <c r="G1916" s="77">
        <v>201</v>
      </c>
      <c r="H1916" s="77">
        <v>211</v>
      </c>
      <c r="I1916" s="28" t="e">
        <f>(IF(#REF!="SHORT",E1916-F1916,IF(#REF!="LONG",F1916-E1916)))*D1916</f>
        <v>#REF!</v>
      </c>
      <c r="J1916" s="78" t="e">
        <f>(IF(#REF!="SHORT",IF(G1916="",0,F1916-G1916),IF(#REF!="LONG",IF(G1916="",0,G1916-F1916))))*D1916</f>
        <v>#REF!</v>
      </c>
      <c r="K1916" s="78" t="e">
        <f>(IF(#REF!="SHORT",IF(H1916="",0,G1916-H1916),IF(#REF!="LONG",IF(H1916="",0,H1916-G1916))))*D1916</f>
        <v>#REF!</v>
      </c>
      <c r="L1916" s="79" t="e">
        <f t="shared" si="61"/>
        <v>#REF!</v>
      </c>
    </row>
    <row r="1917" spans="1:12">
      <c r="A1917" s="75">
        <v>42250</v>
      </c>
      <c r="B1917" s="81" t="s">
        <v>155</v>
      </c>
      <c r="C1917" s="80">
        <v>220</v>
      </c>
      <c r="D1917" s="80">
        <v>1000</v>
      </c>
      <c r="E1917" s="28">
        <v>11.5</v>
      </c>
      <c r="F1917" s="28">
        <v>10</v>
      </c>
      <c r="G1917" s="80"/>
      <c r="H1917" s="80"/>
      <c r="I1917" s="28" t="e">
        <f>(IF(#REF!="SHORT",E1917-F1917,IF(#REF!="LONG",F1917-E1917)))*D1917</f>
        <v>#REF!</v>
      </c>
      <c r="J1917" s="77"/>
      <c r="K1917" s="77"/>
      <c r="L1917" s="79" t="e">
        <f t="shared" si="61"/>
        <v>#REF!</v>
      </c>
    </row>
    <row r="1918" spans="1:12">
      <c r="A1918" s="75">
        <v>42249</v>
      </c>
      <c r="B1918" s="76" t="s">
        <v>48</v>
      </c>
      <c r="C1918" s="76">
        <v>1160</v>
      </c>
      <c r="D1918" s="76">
        <v>250</v>
      </c>
      <c r="E1918" s="77">
        <v>46</v>
      </c>
      <c r="F1918" s="77">
        <v>50</v>
      </c>
      <c r="G1918" s="77">
        <v>54</v>
      </c>
      <c r="H1918" s="77">
        <v>66</v>
      </c>
      <c r="I1918" s="28" t="e">
        <f>(IF(#REF!="SHORT",E1918-F1918,IF(#REF!="LONG",F1918-E1918)))*D1918</f>
        <v>#REF!</v>
      </c>
      <c r="J1918" s="78" t="e">
        <f>(IF(#REF!="SHORT",IF(G1918="",0,F1918-G1918),IF(#REF!="LONG",IF(G1918="",0,G1918-F1918))))*D1918</f>
        <v>#REF!</v>
      </c>
      <c r="K1918" s="78" t="e">
        <f>(IF(#REF!="SHORT",IF(H1918="",0,G1918-H1918),IF(#REF!="LONG",IF(H1918="",0,H1918-G1918))))*D1918</f>
        <v>#REF!</v>
      </c>
      <c r="L1918" s="79" t="e">
        <f t="shared" si="61"/>
        <v>#REF!</v>
      </c>
    </row>
    <row r="1919" spans="1:12">
      <c r="A1919" s="75">
        <v>42249</v>
      </c>
      <c r="B1919" s="76" t="s">
        <v>68</v>
      </c>
      <c r="C1919" s="76">
        <v>240</v>
      </c>
      <c r="D1919" s="76">
        <v>1000</v>
      </c>
      <c r="E1919" s="77">
        <v>14</v>
      </c>
      <c r="F1919" s="77">
        <v>15</v>
      </c>
      <c r="G1919" s="77">
        <v>16</v>
      </c>
      <c r="H1919" s="77">
        <v>18</v>
      </c>
      <c r="I1919" s="28" t="e">
        <f>(IF(#REF!="SHORT",E1919-F1919,IF(#REF!="LONG",F1919-E1919)))*D1919</f>
        <v>#REF!</v>
      </c>
      <c r="J1919" s="78" t="e">
        <f>(IF(#REF!="SHORT",IF(G1919="",0,F1919-G1919),IF(#REF!="LONG",IF(G1919="",0,G1919-F1919))))*D1919</f>
        <v>#REF!</v>
      </c>
      <c r="K1919" s="78" t="e">
        <f>(IF(#REF!="SHORT",IF(H1919="",0,G1919-H1919),IF(#REF!="LONG",IF(H1919="",0,H1919-G1919))))*D1919</f>
        <v>#REF!</v>
      </c>
      <c r="L1919" s="79" t="e">
        <f t="shared" si="61"/>
        <v>#REF!</v>
      </c>
    </row>
    <row r="1920" spans="1:12">
      <c r="A1920" s="75">
        <v>42249</v>
      </c>
      <c r="B1920" s="80" t="s">
        <v>136</v>
      </c>
      <c r="C1920" s="80">
        <v>4050</v>
      </c>
      <c r="D1920" s="80">
        <v>125</v>
      </c>
      <c r="E1920" s="28">
        <v>155</v>
      </c>
      <c r="F1920" s="28">
        <v>163</v>
      </c>
      <c r="G1920" s="28"/>
      <c r="H1920" s="28"/>
      <c r="I1920" s="28" t="e">
        <f>(IF(#REF!="SHORT",E1920-F1920,IF(#REF!="LONG",F1920-E1920)))*D1920</f>
        <v>#REF!</v>
      </c>
      <c r="J1920" s="78" t="e">
        <f>(IF(#REF!="SHORT",IF(G1920="",0,F1920-G1920),IF(#REF!="LONG",IF(G1920="",0,G1920-F1920))))*D1920</f>
        <v>#REF!</v>
      </c>
      <c r="K1920" s="78" t="e">
        <f>(IF(#REF!="SHORT",IF(H1920="",0,G1920-H1920),IF(#REF!="LONG",IF(H1920="",0,H1920-G1920))))*D1920</f>
        <v>#REF!</v>
      </c>
      <c r="L1920" s="79" t="e">
        <f t="shared" si="61"/>
        <v>#REF!</v>
      </c>
    </row>
    <row r="1921" spans="1:12">
      <c r="A1921" s="75">
        <v>42248</v>
      </c>
      <c r="B1921" s="76" t="s">
        <v>150</v>
      </c>
      <c r="C1921" s="76">
        <v>4300</v>
      </c>
      <c r="D1921" s="76">
        <v>125</v>
      </c>
      <c r="E1921" s="77">
        <v>142</v>
      </c>
      <c r="F1921" s="77">
        <v>150</v>
      </c>
      <c r="G1921" s="77">
        <v>158</v>
      </c>
      <c r="H1921" s="77">
        <v>176</v>
      </c>
      <c r="I1921" s="28" t="e">
        <f>(IF(#REF!="SHORT",E1921-F1921,IF(#REF!="LONG",F1921-E1921)))*D1921</f>
        <v>#REF!</v>
      </c>
      <c r="J1921" s="78" t="e">
        <f>(IF(#REF!="SHORT",IF(G1921="",0,F1921-G1921),IF(#REF!="LONG",IF(G1921="",0,G1921-F1921))))*D1921</f>
        <v>#REF!</v>
      </c>
      <c r="K1921" s="78" t="e">
        <f>(IF(#REF!="SHORT",IF(H1921="",0,G1921-H1921),IF(#REF!="LONG",IF(H1921="",0,H1921-G1921))))*D1921</f>
        <v>#REF!</v>
      </c>
      <c r="L1921" s="79" t="e">
        <f t="shared" si="61"/>
        <v>#REF!</v>
      </c>
    </row>
    <row r="1922" spans="1:12">
      <c r="A1922" s="75">
        <v>42247</v>
      </c>
      <c r="B1922" s="76" t="s">
        <v>153</v>
      </c>
      <c r="C1922" s="76">
        <v>1180</v>
      </c>
      <c r="D1922" s="76">
        <v>250</v>
      </c>
      <c r="E1922" s="77">
        <v>70</v>
      </c>
      <c r="F1922" s="77">
        <v>75</v>
      </c>
      <c r="G1922" s="77">
        <v>78</v>
      </c>
      <c r="H1922" s="77">
        <v>80</v>
      </c>
      <c r="I1922" s="28" t="e">
        <f>(IF(#REF!="SHORT",E1922-F1922,IF(#REF!="LONG",F1922-E1922)))*D1922</f>
        <v>#REF!</v>
      </c>
      <c r="J1922" s="78" t="e">
        <f>(IF(#REF!="SHORT",IF(G1922="",0,F1922-G1922),IF(#REF!="LONG",IF(G1922="",0,G1922-F1922))))*D1922</f>
        <v>#REF!</v>
      </c>
      <c r="K1922" s="78" t="e">
        <f>(IF(#REF!="SHORT",IF(H1922="",0,G1922-H1922),IF(#REF!="LONG",IF(H1922="",0,H1922-G1922))))*D1922</f>
        <v>#REF!</v>
      </c>
      <c r="L1922" s="79" t="e">
        <f t="shared" si="61"/>
        <v>#REF!</v>
      </c>
    </row>
    <row r="1923" spans="1:12">
      <c r="A1923" s="75">
        <v>42247</v>
      </c>
      <c r="B1923" s="80" t="s">
        <v>146</v>
      </c>
      <c r="C1923" s="80">
        <v>8000</v>
      </c>
      <c r="D1923" s="80">
        <v>25</v>
      </c>
      <c r="E1923" s="28">
        <v>205</v>
      </c>
      <c r="F1923" s="28">
        <v>215</v>
      </c>
      <c r="G1923" s="28">
        <v>222</v>
      </c>
      <c r="H1923" s="28"/>
      <c r="I1923" s="28" t="e">
        <f>(IF(#REF!="SHORT",E1923-F1923,IF(#REF!="LONG",F1923-E1923)))*D1923</f>
        <v>#REF!</v>
      </c>
      <c r="J1923" s="78" t="e">
        <f>(IF(#REF!="SHORT",IF(G1923="",0,F1923-G1923),IF(#REF!="LONG",IF(G1923="",0,G1923-F1923))))*D1923</f>
        <v>#REF!</v>
      </c>
      <c r="K1923" s="78" t="e">
        <f>(IF(#REF!="SHORT",IF(H1923="",0,G1923-H1923),IF(#REF!="LONG",IF(H1923="",0,H1923-G1923))))*D1923</f>
        <v>#REF!</v>
      </c>
      <c r="L1923" s="79" t="e">
        <f t="shared" si="61"/>
        <v>#REF!</v>
      </c>
    </row>
    <row r="1924" spans="1:12">
      <c r="A1924" s="75">
        <v>42247</v>
      </c>
      <c r="B1924" s="80" t="s">
        <v>21</v>
      </c>
      <c r="C1924" s="80">
        <v>115</v>
      </c>
      <c r="D1924" s="80">
        <v>2000</v>
      </c>
      <c r="E1924" s="28">
        <v>9.5</v>
      </c>
      <c r="F1924" s="28">
        <v>9.9</v>
      </c>
      <c r="G1924" s="28"/>
      <c r="H1924" s="28"/>
      <c r="I1924" s="28" t="e">
        <f>(IF(#REF!="SHORT",E1924-F1924,IF(#REF!="LONG",F1924-E1924)))*D1924</f>
        <v>#REF!</v>
      </c>
      <c r="J1924" s="78" t="e">
        <f>(IF(#REF!="SHORT",IF(G1924="",0,F1924-G1924),IF(#REF!="LONG",IF(G1924="",0,G1924-F1924))))*D1924</f>
        <v>#REF!</v>
      </c>
      <c r="K1924" s="78" t="e">
        <f>(IF(#REF!="SHORT",IF(H1924="",0,G1924-H1924),IF(#REF!="LONG",IF(H1924="",0,H1924-G1924))))*D1924</f>
        <v>#REF!</v>
      </c>
      <c r="L1924" s="79" t="e">
        <f t="shared" si="61"/>
        <v>#REF!</v>
      </c>
    </row>
    <row r="1925" spans="1:12">
      <c r="A1925" s="75">
        <v>42247</v>
      </c>
      <c r="B1925" s="80" t="s">
        <v>49</v>
      </c>
      <c r="C1925" s="80">
        <v>80</v>
      </c>
      <c r="D1925" s="80">
        <v>2000</v>
      </c>
      <c r="E1925" s="28">
        <v>4.75</v>
      </c>
      <c r="F1925" s="28">
        <v>5</v>
      </c>
      <c r="G1925" s="28"/>
      <c r="H1925" s="28"/>
      <c r="I1925" s="28" t="e">
        <f>(IF(#REF!="SHORT",E1925-F1925,IF(#REF!="LONG",F1925-E1925)))*D1925</f>
        <v>#REF!</v>
      </c>
      <c r="J1925" s="78" t="e">
        <f>(IF(#REF!="SHORT",IF(G1925="",0,F1925-G1925),IF(#REF!="LONG",IF(G1925="",0,G1925-F1925))))*D1925</f>
        <v>#REF!</v>
      </c>
      <c r="K1925" s="78" t="e">
        <f>(IF(#REF!="SHORT",IF(H1925="",0,G1925-H1925),IF(#REF!="LONG",IF(H1925="",0,H1925-G1925))))*D1925</f>
        <v>#REF!</v>
      </c>
      <c r="L1925" s="79" t="e">
        <f t="shared" si="61"/>
        <v>#REF!</v>
      </c>
    </row>
    <row r="1926" spans="1:12">
      <c r="A1926" s="75">
        <v>42244</v>
      </c>
      <c r="B1926" s="80" t="s">
        <v>136</v>
      </c>
      <c r="C1926" s="80">
        <v>4250</v>
      </c>
      <c r="D1926" s="80">
        <v>125</v>
      </c>
      <c r="E1926" s="28">
        <v>140</v>
      </c>
      <c r="F1926" s="28">
        <v>148</v>
      </c>
      <c r="G1926" s="28">
        <v>156</v>
      </c>
      <c r="H1926" s="28"/>
      <c r="I1926" s="28" t="e">
        <f>(IF(#REF!="SHORT",E1926-F1926,IF(#REF!="LONG",F1926-E1926)))*D1926</f>
        <v>#REF!</v>
      </c>
      <c r="J1926" s="78" t="e">
        <f>(IF(#REF!="SHORT",IF(G1926="",0,F1926-G1926),IF(#REF!="LONG",IF(G1926="",0,G1926-F1926))))*D1926</f>
        <v>#REF!</v>
      </c>
      <c r="K1926" s="78" t="e">
        <f>(IF(#REF!="SHORT",IF(H1926="",0,G1926-H1926),IF(#REF!="LONG",IF(H1926="",0,H1926-G1926))))*D1926</f>
        <v>#REF!</v>
      </c>
      <c r="L1926" s="79" t="e">
        <f t="shared" si="61"/>
        <v>#REF!</v>
      </c>
    </row>
    <row r="1927" spans="1:12">
      <c r="A1927" s="75">
        <v>42244</v>
      </c>
      <c r="B1927" s="80" t="s">
        <v>156</v>
      </c>
      <c r="C1927" s="80">
        <v>780</v>
      </c>
      <c r="D1927" s="80">
        <v>500</v>
      </c>
      <c r="E1927" s="28">
        <v>39</v>
      </c>
      <c r="F1927" s="28">
        <v>41</v>
      </c>
      <c r="G1927" s="28">
        <v>42</v>
      </c>
      <c r="H1927" s="28"/>
      <c r="I1927" s="28" t="e">
        <f>(IF(#REF!="SHORT",E1927-F1927,IF(#REF!="LONG",F1927-E1927)))*D1927</f>
        <v>#REF!</v>
      </c>
      <c r="J1927" s="78" t="e">
        <f>(IF(#REF!="SHORT",IF(G1927="",0,F1927-G1927),IF(#REF!="LONG",IF(G1927="",0,G1927-F1927))))*D1927</f>
        <v>#REF!</v>
      </c>
      <c r="K1927" s="78" t="e">
        <f>(IF(#REF!="SHORT",IF(H1927="",0,G1927-H1927),IF(#REF!="LONG",IF(H1927="",0,H1927-G1927))))*D1927</f>
        <v>#REF!</v>
      </c>
      <c r="L1927" s="79" t="e">
        <f t="shared" si="61"/>
        <v>#REF!</v>
      </c>
    </row>
    <row r="1928" spans="1:12">
      <c r="A1928" s="75">
        <v>42244</v>
      </c>
      <c r="B1928" s="81" t="s">
        <v>157</v>
      </c>
      <c r="C1928" s="80">
        <v>330</v>
      </c>
      <c r="D1928" s="80">
        <v>1000</v>
      </c>
      <c r="E1928" s="28">
        <v>10</v>
      </c>
      <c r="F1928" s="28">
        <v>10</v>
      </c>
      <c r="G1928" s="80"/>
      <c r="H1928" s="80"/>
      <c r="I1928" s="28" t="e">
        <f>(IF(#REF!="SHORT",E1928-F1928,IF(#REF!="LONG",F1928-E1928)))*D1928</f>
        <v>#REF!</v>
      </c>
      <c r="J1928" s="77"/>
      <c r="K1928" s="77"/>
      <c r="L1928" s="79" t="e">
        <f t="shared" si="61"/>
        <v>#REF!</v>
      </c>
    </row>
    <row r="1929" spans="1:12">
      <c r="A1929" s="75">
        <v>42243</v>
      </c>
      <c r="B1929" s="76" t="s">
        <v>146</v>
      </c>
      <c r="C1929" s="76">
        <v>7900</v>
      </c>
      <c r="D1929" s="76">
        <v>25</v>
      </c>
      <c r="E1929" s="77">
        <v>205</v>
      </c>
      <c r="F1929" s="77">
        <v>215</v>
      </c>
      <c r="G1929" s="77">
        <v>225</v>
      </c>
      <c r="H1929" s="77">
        <v>235</v>
      </c>
      <c r="I1929" s="28" t="e">
        <f>(IF(#REF!="SHORT",E1929-F1929,IF(#REF!="LONG",F1929-E1929)))*D1929</f>
        <v>#REF!</v>
      </c>
      <c r="J1929" s="78" t="e">
        <f>(IF(#REF!="SHORT",IF(G1929="",0,F1929-G1929),IF(#REF!="LONG",IF(G1929="",0,G1929-F1929))))*D1929</f>
        <v>#REF!</v>
      </c>
      <c r="K1929" s="78" t="e">
        <f>(IF(#REF!="SHORT",IF(H1929="",0,G1929-H1929),IF(#REF!="LONG",IF(H1929="",0,H1929-G1929))))*D1929</f>
        <v>#REF!</v>
      </c>
      <c r="L1929" s="79" t="e">
        <f t="shared" si="61"/>
        <v>#REF!</v>
      </c>
    </row>
    <row r="1930" spans="1:12">
      <c r="A1930" s="75">
        <v>42243</v>
      </c>
      <c r="B1930" s="81" t="s">
        <v>130</v>
      </c>
      <c r="C1930" s="80">
        <v>155</v>
      </c>
      <c r="D1930" s="80">
        <v>2000</v>
      </c>
      <c r="E1930" s="28">
        <v>7</v>
      </c>
      <c r="F1930" s="28">
        <v>6.25</v>
      </c>
      <c r="G1930" s="80"/>
      <c r="H1930" s="80"/>
      <c r="I1930" s="28" t="e">
        <f>(IF(#REF!="SHORT",E1930-F1930,IF(#REF!="LONG",F1930-E1930)))*D1930</f>
        <v>#REF!</v>
      </c>
      <c r="J1930" s="77"/>
      <c r="K1930" s="77"/>
      <c r="L1930" s="79" t="e">
        <f t="shared" si="61"/>
        <v>#REF!</v>
      </c>
    </row>
    <row r="1931" spans="1:12">
      <c r="A1931" s="75">
        <v>42242</v>
      </c>
      <c r="B1931" s="76" t="s">
        <v>141</v>
      </c>
      <c r="C1931" s="76">
        <v>85</v>
      </c>
      <c r="D1931" s="76">
        <v>4000</v>
      </c>
      <c r="E1931" s="77">
        <v>3.25</v>
      </c>
      <c r="F1931" s="77">
        <v>3.5</v>
      </c>
      <c r="G1931" s="77">
        <v>3.75</v>
      </c>
      <c r="H1931" s="77">
        <v>4.5999999999999996</v>
      </c>
      <c r="I1931" s="28" t="e">
        <f>(IF(#REF!="SHORT",E1931-F1931,IF(#REF!="LONG",F1931-E1931)))*D1931</f>
        <v>#REF!</v>
      </c>
      <c r="J1931" s="78" t="e">
        <f>(IF(#REF!="SHORT",IF(G1931="",0,F1931-G1931),IF(#REF!="LONG",IF(G1931="",0,G1931-F1931))))*D1931</f>
        <v>#REF!</v>
      </c>
      <c r="K1931" s="78" t="e">
        <f>(IF(#REF!="SHORT",IF(H1931="",0,G1931-H1931),IF(#REF!="LONG",IF(H1931="",0,H1931-G1931))))*D1931</f>
        <v>#REF!</v>
      </c>
      <c r="L1931" s="79" t="e">
        <f t="shared" si="61"/>
        <v>#REF!</v>
      </c>
    </row>
    <row r="1932" spans="1:12">
      <c r="A1932" s="75">
        <v>42242</v>
      </c>
      <c r="B1932" s="76" t="s">
        <v>75</v>
      </c>
      <c r="C1932" s="76">
        <v>4200</v>
      </c>
      <c r="D1932" s="76">
        <v>125</v>
      </c>
      <c r="E1932" s="77">
        <v>50</v>
      </c>
      <c r="F1932" s="77">
        <v>58</v>
      </c>
      <c r="G1932" s="77">
        <v>66</v>
      </c>
      <c r="H1932" s="77">
        <v>80</v>
      </c>
      <c r="I1932" s="28" t="e">
        <f>(IF(#REF!="SHORT",E1932-F1932,IF(#REF!="LONG",F1932-E1932)))*D1932</f>
        <v>#REF!</v>
      </c>
      <c r="J1932" s="78" t="e">
        <f>(IF(#REF!="SHORT",IF(G1932="",0,F1932-G1932),IF(#REF!="LONG",IF(G1932="",0,G1932-F1932))))*D1932</f>
        <v>#REF!</v>
      </c>
      <c r="K1932" s="78" t="e">
        <f>(IF(#REF!="SHORT",IF(H1932="",0,G1932-H1932),IF(#REF!="LONG",IF(H1932="",0,H1932-G1932))))*D1932</f>
        <v>#REF!</v>
      </c>
      <c r="L1932" s="79" t="e">
        <f t="shared" si="61"/>
        <v>#REF!</v>
      </c>
    </row>
    <row r="1933" spans="1:12">
      <c r="A1933" s="75">
        <v>42242</v>
      </c>
      <c r="B1933" s="80" t="s">
        <v>21</v>
      </c>
      <c r="C1933" s="80">
        <v>110</v>
      </c>
      <c r="D1933" s="80">
        <v>2000</v>
      </c>
      <c r="E1933" s="28">
        <v>5.5</v>
      </c>
      <c r="F1933" s="28">
        <v>6</v>
      </c>
      <c r="G1933" s="28">
        <v>6.4</v>
      </c>
      <c r="H1933" s="28"/>
      <c r="I1933" s="28" t="e">
        <f>(IF(#REF!="SHORT",E1933-F1933,IF(#REF!="LONG",F1933-E1933)))*D1933</f>
        <v>#REF!</v>
      </c>
      <c r="J1933" s="78" t="e">
        <f>(IF(#REF!="SHORT",IF(G1933="",0,F1933-G1933),IF(#REF!="LONG",IF(G1933="",0,G1933-F1933))))*D1933</f>
        <v>#REF!</v>
      </c>
      <c r="K1933" s="78" t="e">
        <f>(IF(#REF!="SHORT",IF(H1933="",0,G1933-H1933),IF(#REF!="LONG",IF(H1933="",0,H1933-G1933))))*D1933</f>
        <v>#REF!</v>
      </c>
      <c r="L1933" s="79" t="e">
        <f t="shared" si="61"/>
        <v>#REF!</v>
      </c>
    </row>
    <row r="1934" spans="1:12">
      <c r="A1934" s="75">
        <v>42242</v>
      </c>
      <c r="B1934" s="80" t="s">
        <v>158</v>
      </c>
      <c r="C1934" s="80">
        <v>340</v>
      </c>
      <c r="D1934" s="80">
        <v>1000</v>
      </c>
      <c r="E1934" s="28">
        <v>9.5</v>
      </c>
      <c r="F1934" s="28">
        <v>10.5</v>
      </c>
      <c r="G1934" s="28"/>
      <c r="H1934" s="28"/>
      <c r="I1934" s="28" t="e">
        <f>(IF(#REF!="SHORT",E1934-F1934,IF(#REF!="LONG",F1934-E1934)))*D1934</f>
        <v>#REF!</v>
      </c>
      <c r="J1934" s="78" t="e">
        <f>(IF(#REF!="SHORT",IF(G1934="",0,F1934-G1934),IF(#REF!="LONG",IF(G1934="",0,G1934-F1934))))*D1934</f>
        <v>#REF!</v>
      </c>
      <c r="K1934" s="78" t="e">
        <f>(IF(#REF!="SHORT",IF(H1934="",0,G1934-H1934),IF(#REF!="LONG",IF(H1934="",0,H1934-G1934))))*D1934</f>
        <v>#REF!</v>
      </c>
      <c r="L1934" s="79" t="e">
        <f t="shared" si="61"/>
        <v>#REF!</v>
      </c>
    </row>
    <row r="1935" spans="1:12">
      <c r="A1935" s="75">
        <v>42241</v>
      </c>
      <c r="B1935" s="76" t="s">
        <v>150</v>
      </c>
      <c r="C1935" s="76">
        <v>4000</v>
      </c>
      <c r="D1935" s="76">
        <v>125</v>
      </c>
      <c r="E1935" s="77">
        <v>50</v>
      </c>
      <c r="F1935" s="77">
        <v>58</v>
      </c>
      <c r="G1935" s="77">
        <v>66</v>
      </c>
      <c r="H1935" s="77">
        <v>90</v>
      </c>
      <c r="I1935" s="28" t="e">
        <f>(IF(#REF!="SHORT",E1935-F1935,IF(#REF!="LONG",F1935-E1935)))*D1935</f>
        <v>#REF!</v>
      </c>
      <c r="J1935" s="78" t="e">
        <f>(IF(#REF!="SHORT",IF(G1935="",0,F1935-G1935),IF(#REF!="LONG",IF(G1935="",0,G1935-F1935))))*D1935</f>
        <v>#REF!</v>
      </c>
      <c r="K1935" s="78" t="e">
        <f>(IF(#REF!="SHORT",IF(H1935="",0,G1935-H1935),IF(#REF!="LONG",IF(H1935="",0,H1935-G1935))))*D1935</f>
        <v>#REF!</v>
      </c>
      <c r="L1935" s="79" t="e">
        <f t="shared" si="61"/>
        <v>#REF!</v>
      </c>
    </row>
    <row r="1936" spans="1:12">
      <c r="A1936" s="75">
        <v>42241</v>
      </c>
      <c r="B1936" s="76" t="s">
        <v>68</v>
      </c>
      <c r="C1936" s="76">
        <v>250</v>
      </c>
      <c r="D1936" s="76">
        <v>1000</v>
      </c>
      <c r="E1936" s="77">
        <v>9.5</v>
      </c>
      <c r="F1936" s="77">
        <v>10.5</v>
      </c>
      <c r="G1936" s="77">
        <v>11.5</v>
      </c>
      <c r="H1936" s="77">
        <v>12.5</v>
      </c>
      <c r="I1936" s="28" t="e">
        <f>(IF(#REF!="SHORT",E1936-F1936,IF(#REF!="LONG",F1936-E1936)))*D1936</f>
        <v>#REF!</v>
      </c>
      <c r="J1936" s="78" t="e">
        <f>(IF(#REF!="SHORT",IF(G1936="",0,F1936-G1936),IF(#REF!="LONG",IF(G1936="",0,G1936-F1936))))*D1936</f>
        <v>#REF!</v>
      </c>
      <c r="K1936" s="78" t="e">
        <f>(IF(#REF!="SHORT",IF(H1936="",0,G1936-H1936),IF(#REF!="LONG",IF(H1936="",0,H1936-G1936))))*D1936</f>
        <v>#REF!</v>
      </c>
      <c r="L1936" s="79" t="e">
        <f t="shared" si="61"/>
        <v>#REF!</v>
      </c>
    </row>
    <row r="1937" spans="1:12">
      <c r="A1937" s="75">
        <v>42241</v>
      </c>
      <c r="B1937" s="76" t="s">
        <v>159</v>
      </c>
      <c r="C1937" s="76">
        <v>115</v>
      </c>
      <c r="D1937" s="76">
        <v>2000</v>
      </c>
      <c r="E1937" s="77">
        <v>2.25</v>
      </c>
      <c r="F1937" s="77">
        <v>2.75</v>
      </c>
      <c r="G1937" s="77">
        <v>3.25</v>
      </c>
      <c r="H1937" s="77">
        <v>3.75</v>
      </c>
      <c r="I1937" s="28" t="e">
        <f>(IF(#REF!="SHORT",E1937-F1937,IF(#REF!="LONG",F1937-E1937)))*D1937</f>
        <v>#REF!</v>
      </c>
      <c r="J1937" s="78" t="e">
        <f>(IF(#REF!="SHORT",IF(G1937="",0,F1937-G1937),IF(#REF!="LONG",IF(G1937="",0,G1937-F1937))))*D1937</f>
        <v>#REF!</v>
      </c>
      <c r="K1937" s="78" t="e">
        <f>(IF(#REF!="SHORT",IF(H1937="",0,G1937-H1937),IF(#REF!="LONG",IF(H1937="",0,H1937-G1937))))*D1937</f>
        <v>#REF!</v>
      </c>
      <c r="L1937" s="79" t="e">
        <f t="shared" si="61"/>
        <v>#REF!</v>
      </c>
    </row>
    <row r="1938" spans="1:12">
      <c r="A1938" s="75">
        <v>42241</v>
      </c>
      <c r="B1938" s="76" t="s">
        <v>126</v>
      </c>
      <c r="C1938" s="76">
        <v>7900</v>
      </c>
      <c r="D1938" s="76">
        <v>25</v>
      </c>
      <c r="E1938" s="77">
        <v>180</v>
      </c>
      <c r="F1938" s="77">
        <v>190</v>
      </c>
      <c r="G1938" s="77">
        <v>200</v>
      </c>
      <c r="H1938" s="77">
        <v>255</v>
      </c>
      <c r="I1938" s="28" t="e">
        <f>(IF(#REF!="SHORT",E1938-F1938,IF(#REF!="LONG",F1938-E1938)))*D1938</f>
        <v>#REF!</v>
      </c>
      <c r="J1938" s="78" t="e">
        <f>(IF(#REF!="SHORT",IF(G1938="",0,F1938-G1938),IF(#REF!="LONG",IF(G1938="",0,G1938-F1938))))*D1938</f>
        <v>#REF!</v>
      </c>
      <c r="K1938" s="78" t="e">
        <f>(IF(#REF!="SHORT",IF(H1938="",0,G1938-H1938),IF(#REF!="LONG",IF(H1938="",0,H1938-G1938))))*D1938</f>
        <v>#REF!</v>
      </c>
      <c r="L1938" s="79" t="e">
        <f t="shared" ref="L1938:L1939" si="62">SUM(I1938,J1938,K1938)</f>
        <v>#REF!</v>
      </c>
    </row>
    <row r="1939" spans="1:12">
      <c r="A1939" s="75">
        <v>42240</v>
      </c>
      <c r="B1939" s="80" t="s">
        <v>150</v>
      </c>
      <c r="C1939" s="80">
        <v>4100</v>
      </c>
      <c r="D1939" s="80">
        <v>125</v>
      </c>
      <c r="E1939" s="28">
        <v>90</v>
      </c>
      <c r="F1939" s="28">
        <v>98</v>
      </c>
      <c r="G1939" s="28"/>
      <c r="H1939" s="28"/>
      <c r="I1939" s="28" t="e">
        <f>(IF(#REF!="SHORT",E1939-F1939,IF(#REF!="LONG",F1939-E1939)))*D1939</f>
        <v>#REF!</v>
      </c>
      <c r="J1939" s="78" t="e">
        <f>(IF(#REF!="SHORT",IF(G1939="",0,F1939-G1939),IF(#REF!="LONG",IF(G1939="",0,G1939-F1939))))*D1939</f>
        <v>#REF!</v>
      </c>
      <c r="K1939" s="78" t="e">
        <f>(IF(#REF!="SHORT",IF(H1939="",0,G1939-H1939),IF(#REF!="LONG",IF(H1939="",0,H1939-G1939))))*D1939</f>
        <v>#REF!</v>
      </c>
      <c r="L1939" s="79" t="e">
        <f t="shared" si="62"/>
        <v>#REF!</v>
      </c>
    </row>
    <row r="1940" spans="1:12">
      <c r="A1940" s="75">
        <v>42240</v>
      </c>
      <c r="B1940" s="80" t="s">
        <v>37</v>
      </c>
      <c r="C1940" s="80">
        <v>920</v>
      </c>
      <c r="D1940" s="80">
        <v>250</v>
      </c>
      <c r="E1940" s="28">
        <v>26</v>
      </c>
      <c r="F1940" s="28">
        <v>29.55</v>
      </c>
      <c r="G1940" s="28"/>
      <c r="H1940" s="28"/>
      <c r="I1940" s="28" t="e">
        <f>(IF(#REF!="SHORT",E1940-F1940,IF(#REF!="LONG",F1940-E1940)))*D1940</f>
        <v>#REF!</v>
      </c>
      <c r="J1940" s="78" t="e">
        <f>(IF(#REF!="SHORT",IF(G1940="",0,F1940-G1940),IF(#REF!="LONG",IF(G1940="",0,G1940-F1940))))*D1940</f>
        <v>#REF!</v>
      </c>
      <c r="K1940" s="78" t="e">
        <f>(IF(#REF!="SHORT",IF(H1940="",0,G1940-H1940),IF(#REF!="LONG",IF(H1940="",0,H1940-G1940))))*D1940</f>
        <v>#REF!</v>
      </c>
      <c r="L1940" s="79">
        <v>887.5</v>
      </c>
    </row>
    <row r="1941" spans="1:12">
      <c r="A1941" s="75">
        <v>42237</v>
      </c>
      <c r="B1941" s="80" t="s">
        <v>21</v>
      </c>
      <c r="C1941" s="80">
        <v>120</v>
      </c>
      <c r="D1941" s="80">
        <v>2000</v>
      </c>
      <c r="E1941" s="28">
        <v>5</v>
      </c>
      <c r="F1941" s="28">
        <v>5.5</v>
      </c>
      <c r="G1941" s="28"/>
      <c r="H1941" s="28"/>
      <c r="I1941" s="28" t="e">
        <f>(IF(#REF!="SHORT",E1941-F1941,IF(#REF!="LONG",F1941-E1941)))*D1941</f>
        <v>#REF!</v>
      </c>
      <c r="J1941" s="78" t="e">
        <f>(IF(#REF!="SHORT",IF(G1941="",0,F1941-G1941),IF(#REF!="LONG",IF(G1941="",0,G1941-F1941))))*D1941</f>
        <v>#REF!</v>
      </c>
      <c r="K1941" s="78" t="e">
        <f>(IF(#REF!="SHORT",IF(H1941="",0,G1941-H1941),IF(#REF!="LONG",IF(H1941="",0,H1941-G1941))))*D1941</f>
        <v>#REF!</v>
      </c>
      <c r="L1941" s="79" t="e">
        <f>SUM(I1941,J1941,K1941)</f>
        <v>#REF!</v>
      </c>
    </row>
    <row r="1942" spans="1:12">
      <c r="A1942" s="75">
        <v>42237</v>
      </c>
      <c r="B1942" s="80" t="s">
        <v>160</v>
      </c>
      <c r="C1942" s="80">
        <v>1900</v>
      </c>
      <c r="D1942" s="80">
        <v>125</v>
      </c>
      <c r="E1942" s="28">
        <v>45</v>
      </c>
      <c r="F1942" s="28">
        <v>52.45</v>
      </c>
      <c r="G1942" s="28"/>
      <c r="H1942" s="28"/>
      <c r="I1942" s="28" t="e">
        <f>(IF(#REF!="SHORT",E1942-F1942,IF(#REF!="LONG",F1942-E1942)))*D1942</f>
        <v>#REF!</v>
      </c>
      <c r="J1942" s="78" t="e">
        <f>(IF(#REF!="SHORT",IF(G1942="",0,F1942-G1942),IF(#REF!="LONG",IF(G1942="",0,G1942-F1942))))*D1942</f>
        <v>#REF!</v>
      </c>
      <c r="K1942" s="78" t="e">
        <f>(IF(#REF!="SHORT",IF(H1942="",0,G1942-H1942),IF(#REF!="LONG",IF(H1942="",0,H1942-G1942))))*D1942</f>
        <v>#REF!</v>
      </c>
      <c r="L1942" s="79" t="e">
        <f>SUM(I1942,J1942,K1942)</f>
        <v>#REF!</v>
      </c>
    </row>
    <row r="1943" spans="1:12">
      <c r="A1943" s="75">
        <v>42237</v>
      </c>
      <c r="B1943" s="81" t="s">
        <v>126</v>
      </c>
      <c r="C1943" s="80">
        <v>8300</v>
      </c>
      <c r="D1943" s="80">
        <v>25</v>
      </c>
      <c r="E1943" s="28">
        <v>107</v>
      </c>
      <c r="F1943" s="28">
        <v>87</v>
      </c>
      <c r="G1943" s="80"/>
      <c r="H1943" s="80"/>
      <c r="I1943" s="28" t="e">
        <f>(IF(#REF!="SHORT",E1943-F1943,IF(#REF!="LONG",F1943-E1943)))*D1943</f>
        <v>#REF!</v>
      </c>
      <c r="J1943" s="77"/>
      <c r="K1943" s="77"/>
      <c r="L1943" s="79" t="e">
        <f>SUM(I1943,J1943,K1943)</f>
        <v>#REF!</v>
      </c>
    </row>
    <row r="1944" spans="1:12">
      <c r="A1944" s="75">
        <v>42236</v>
      </c>
      <c r="B1944" s="76" t="s">
        <v>125</v>
      </c>
      <c r="C1944" s="76">
        <v>320</v>
      </c>
      <c r="D1944" s="76">
        <v>1000</v>
      </c>
      <c r="E1944" s="77">
        <v>5.5</v>
      </c>
      <c r="F1944" s="77">
        <v>6.5</v>
      </c>
      <c r="G1944" s="77">
        <v>7.5</v>
      </c>
      <c r="H1944" s="77">
        <v>8.5</v>
      </c>
      <c r="I1944" s="28" t="e">
        <f>(IF(#REF!="SHORT",E1944-F1944,IF(#REF!="LONG",F1944-E1944)))*D1944</f>
        <v>#REF!</v>
      </c>
      <c r="J1944" s="78" t="e">
        <f>(IF(#REF!="SHORT",IF(G1944="",0,F1944-G1944),IF(#REF!="LONG",IF(G1944="",0,G1944-F1944))))*D1944</f>
        <v>#REF!</v>
      </c>
      <c r="K1944" s="78" t="e">
        <f>(IF(#REF!="SHORT",IF(H1944="",0,G1944-H1944),IF(#REF!="LONG",IF(H1944="",0,H1944-G1944))))*D1944</f>
        <v>#REF!</v>
      </c>
      <c r="L1944" s="79" t="e">
        <f t="shared" ref="L1944:L2007" si="63">SUM(I1944,J1944,K1944)</f>
        <v>#REF!</v>
      </c>
    </row>
    <row r="1945" spans="1:12">
      <c r="A1945" s="75">
        <v>42236</v>
      </c>
      <c r="B1945" s="76" t="s">
        <v>126</v>
      </c>
      <c r="C1945" s="76">
        <v>8600</v>
      </c>
      <c r="D1945" s="76">
        <v>25</v>
      </c>
      <c r="E1945" s="77">
        <v>147</v>
      </c>
      <c r="F1945" s="77">
        <v>157</v>
      </c>
      <c r="G1945" s="77">
        <v>167</v>
      </c>
      <c r="H1945" s="77">
        <v>177</v>
      </c>
      <c r="I1945" s="28" t="e">
        <f>(IF(#REF!="SHORT",E1945-F1945,IF(#REF!="LONG",F1945-E1945)))*D1945</f>
        <v>#REF!</v>
      </c>
      <c r="J1945" s="78" t="e">
        <f>(IF(#REF!="SHORT",IF(G1945="",0,F1945-G1945),IF(#REF!="LONG",IF(G1945="",0,G1945-F1945))))*D1945</f>
        <v>#REF!</v>
      </c>
      <c r="K1945" s="78" t="e">
        <f>(IF(#REF!="SHORT",IF(H1945="",0,G1945-H1945),IF(#REF!="LONG",IF(H1945="",0,H1945-G1945))))*D1945</f>
        <v>#REF!</v>
      </c>
      <c r="L1945" s="79" t="e">
        <f t="shared" si="63"/>
        <v>#REF!</v>
      </c>
    </row>
    <row r="1946" spans="1:12">
      <c r="A1946" s="75">
        <v>42236</v>
      </c>
      <c r="B1946" s="80" t="s">
        <v>49</v>
      </c>
      <c r="C1946" s="80">
        <v>85</v>
      </c>
      <c r="D1946" s="80">
        <v>2000</v>
      </c>
      <c r="E1946" s="28">
        <v>2.5</v>
      </c>
      <c r="F1946" s="28">
        <v>3</v>
      </c>
      <c r="G1946" s="28"/>
      <c r="H1946" s="28"/>
      <c r="I1946" s="28" t="e">
        <f>(IF(#REF!="SHORT",E1946-F1946,IF(#REF!="LONG",F1946-E1946)))*D1946</f>
        <v>#REF!</v>
      </c>
      <c r="J1946" s="78" t="e">
        <f>(IF(#REF!="SHORT",IF(G1946="",0,F1946-G1946),IF(#REF!="LONG",IF(G1946="",0,G1946-F1946))))*D1946</f>
        <v>#REF!</v>
      </c>
      <c r="K1946" s="78" t="e">
        <f>(IF(#REF!="SHORT",IF(H1946="",0,G1946-H1946),IF(#REF!="LONG",IF(H1946="",0,H1946-G1946))))*D1946</f>
        <v>#REF!</v>
      </c>
      <c r="L1946" s="79" t="e">
        <f t="shared" si="63"/>
        <v>#REF!</v>
      </c>
    </row>
    <row r="1947" spans="1:12">
      <c r="A1947" s="75">
        <v>42235</v>
      </c>
      <c r="B1947" s="76" t="s">
        <v>63</v>
      </c>
      <c r="C1947" s="76">
        <v>250</v>
      </c>
      <c r="D1947" s="76">
        <v>1000</v>
      </c>
      <c r="E1947" s="77">
        <v>7</v>
      </c>
      <c r="F1947" s="77">
        <v>8</v>
      </c>
      <c r="G1947" s="77">
        <v>9</v>
      </c>
      <c r="H1947" s="77">
        <v>10</v>
      </c>
      <c r="I1947" s="28" t="e">
        <f>(IF(#REF!="SHORT",E1947-F1947,IF(#REF!="LONG",F1947-E1947)))*D1947</f>
        <v>#REF!</v>
      </c>
      <c r="J1947" s="78" t="e">
        <f>(IF(#REF!="SHORT",IF(G1947="",0,F1947-G1947),IF(#REF!="LONG",IF(G1947="",0,G1947-F1947))))*D1947</f>
        <v>#REF!</v>
      </c>
      <c r="K1947" s="78" t="e">
        <f>(IF(#REF!="SHORT",IF(H1947="",0,G1947-H1947),IF(#REF!="LONG",IF(H1947="",0,H1947-G1947))))*D1947</f>
        <v>#REF!</v>
      </c>
      <c r="L1947" s="79" t="e">
        <f t="shared" si="63"/>
        <v>#REF!</v>
      </c>
    </row>
    <row r="1948" spans="1:12">
      <c r="A1948" s="75">
        <v>42235</v>
      </c>
      <c r="B1948" s="80" t="s">
        <v>146</v>
      </c>
      <c r="C1948" s="80">
        <v>8400</v>
      </c>
      <c r="D1948" s="80">
        <v>25</v>
      </c>
      <c r="E1948" s="28">
        <v>140</v>
      </c>
      <c r="F1948" s="28">
        <v>150</v>
      </c>
      <c r="G1948" s="28">
        <v>160</v>
      </c>
      <c r="H1948" s="28"/>
      <c r="I1948" s="28" t="e">
        <f>(IF(#REF!="SHORT",E1948-F1948,IF(#REF!="LONG",F1948-E1948)))*D1948</f>
        <v>#REF!</v>
      </c>
      <c r="J1948" s="78" t="e">
        <f>(IF(#REF!="SHORT",IF(G1948="",0,F1948-G1948),IF(#REF!="LONG",IF(G1948="",0,G1948-F1948))))*D1948</f>
        <v>#REF!</v>
      </c>
      <c r="K1948" s="78" t="e">
        <f>(IF(#REF!="SHORT",IF(H1948="",0,G1948-H1948),IF(#REF!="LONG",IF(H1948="",0,H1948-G1948))))*D1948</f>
        <v>#REF!</v>
      </c>
      <c r="L1948" s="79" t="e">
        <f t="shared" si="63"/>
        <v>#REF!</v>
      </c>
    </row>
    <row r="1949" spans="1:12">
      <c r="A1949" s="75">
        <v>42235</v>
      </c>
      <c r="B1949" s="80" t="s">
        <v>26</v>
      </c>
      <c r="C1949" s="80">
        <v>130</v>
      </c>
      <c r="D1949" s="80">
        <v>2000</v>
      </c>
      <c r="E1949" s="28">
        <v>6</v>
      </c>
      <c r="F1949" s="28">
        <v>6.5</v>
      </c>
      <c r="G1949" s="28"/>
      <c r="H1949" s="28"/>
      <c r="I1949" s="28" t="e">
        <f>(IF(#REF!="SHORT",E1949-F1949,IF(#REF!="LONG",F1949-E1949)))*D1949</f>
        <v>#REF!</v>
      </c>
      <c r="J1949" s="78" t="e">
        <f>(IF(#REF!="SHORT",IF(G1949="",0,F1949-G1949),IF(#REF!="LONG",IF(G1949="",0,G1949-F1949))))*D1949</f>
        <v>#REF!</v>
      </c>
      <c r="K1949" s="78" t="e">
        <f>(IF(#REF!="SHORT",IF(H1949="",0,G1949-H1949),IF(#REF!="LONG",IF(H1949="",0,H1949-G1949))))*D1949</f>
        <v>#REF!</v>
      </c>
      <c r="L1949" s="79" t="e">
        <f t="shared" si="63"/>
        <v>#REF!</v>
      </c>
    </row>
    <row r="1950" spans="1:12">
      <c r="A1950" s="75">
        <v>42235</v>
      </c>
      <c r="B1950" s="80" t="s">
        <v>161</v>
      </c>
      <c r="C1950" s="80">
        <v>1350</v>
      </c>
      <c r="D1950" s="80">
        <v>250</v>
      </c>
      <c r="E1950" s="28">
        <v>35</v>
      </c>
      <c r="F1950" s="28">
        <v>39</v>
      </c>
      <c r="G1950" s="28"/>
      <c r="H1950" s="28"/>
      <c r="I1950" s="28" t="e">
        <f>(IF(#REF!="SHORT",E1950-F1950,IF(#REF!="LONG",F1950-E1950)))*D1950</f>
        <v>#REF!</v>
      </c>
      <c r="J1950" s="78" t="e">
        <f>(IF(#REF!="SHORT",IF(G1950="",0,F1950-G1950),IF(#REF!="LONG",IF(G1950="",0,G1950-F1950))))*D1950</f>
        <v>#REF!</v>
      </c>
      <c r="K1950" s="78" t="e">
        <f>(IF(#REF!="SHORT",IF(H1950="",0,G1950-H1950),IF(#REF!="LONG",IF(H1950="",0,H1950-G1950))))*D1950</f>
        <v>#REF!</v>
      </c>
      <c r="L1950" s="79" t="e">
        <f t="shared" si="63"/>
        <v>#REF!</v>
      </c>
    </row>
    <row r="1951" spans="1:12">
      <c r="A1951" s="75">
        <v>42234</v>
      </c>
      <c r="B1951" s="76" t="s">
        <v>69</v>
      </c>
      <c r="C1951" s="76">
        <v>280</v>
      </c>
      <c r="D1951" s="76">
        <v>1000</v>
      </c>
      <c r="E1951" s="77">
        <v>8</v>
      </c>
      <c r="F1951" s="77">
        <v>9</v>
      </c>
      <c r="G1951" s="77">
        <v>10</v>
      </c>
      <c r="H1951" s="77">
        <v>11</v>
      </c>
      <c r="I1951" s="28" t="e">
        <f>(IF(#REF!="SHORT",E1951-F1951,IF(#REF!="LONG",F1951-E1951)))*D1951</f>
        <v>#REF!</v>
      </c>
      <c r="J1951" s="78" t="e">
        <f>(IF(#REF!="SHORT",IF(G1951="",0,F1951-G1951),IF(#REF!="LONG",IF(G1951="",0,G1951-F1951))))*D1951</f>
        <v>#REF!</v>
      </c>
      <c r="K1951" s="78" t="e">
        <f>(IF(#REF!="SHORT",IF(H1951="",0,G1951-H1951),IF(#REF!="LONG",IF(H1951="",0,H1951-G1951))))*D1951</f>
        <v>#REF!</v>
      </c>
      <c r="L1951" s="79" t="e">
        <f t="shared" si="63"/>
        <v>#REF!</v>
      </c>
    </row>
    <row r="1952" spans="1:12">
      <c r="A1952" s="75">
        <v>42234</v>
      </c>
      <c r="B1952" s="80" t="s">
        <v>26</v>
      </c>
      <c r="C1952" s="80">
        <v>130</v>
      </c>
      <c r="D1952" s="80">
        <v>2000</v>
      </c>
      <c r="E1952" s="28">
        <v>5.75</v>
      </c>
      <c r="F1952" s="28">
        <v>6.25</v>
      </c>
      <c r="G1952" s="28">
        <v>6.75</v>
      </c>
      <c r="H1952" s="28"/>
      <c r="I1952" s="28" t="e">
        <f>(IF(#REF!="SHORT",E1952-F1952,IF(#REF!="LONG",F1952-E1952)))*D1952</f>
        <v>#REF!</v>
      </c>
      <c r="J1952" s="78" t="e">
        <f>(IF(#REF!="SHORT",IF(G1952="",0,F1952-G1952),IF(#REF!="LONG",IF(G1952="",0,G1952-F1952))))*D1952</f>
        <v>#REF!</v>
      </c>
      <c r="K1952" s="78" t="e">
        <f>(IF(#REF!="SHORT",IF(H1952="",0,G1952-H1952),IF(#REF!="LONG",IF(H1952="",0,H1952-G1952))))*D1952</f>
        <v>#REF!</v>
      </c>
      <c r="L1952" s="79" t="e">
        <f t="shared" si="63"/>
        <v>#REF!</v>
      </c>
    </row>
    <row r="1953" spans="1:12">
      <c r="A1953" s="75">
        <v>42234</v>
      </c>
      <c r="B1953" s="80" t="s">
        <v>14</v>
      </c>
      <c r="C1953" s="80">
        <v>220</v>
      </c>
      <c r="D1953" s="80">
        <v>2000</v>
      </c>
      <c r="E1953" s="28">
        <v>8.1</v>
      </c>
      <c r="F1953" s="28">
        <v>8.6</v>
      </c>
      <c r="G1953" s="28"/>
      <c r="H1953" s="28"/>
      <c r="I1953" s="28" t="e">
        <f>(IF(#REF!="SHORT",E1953-F1953,IF(#REF!="LONG",F1953-E1953)))*D1953</f>
        <v>#REF!</v>
      </c>
      <c r="J1953" s="78" t="e">
        <f>(IF(#REF!="SHORT",IF(G1953="",0,F1953-G1953),IF(#REF!="LONG",IF(G1953="",0,G1953-F1953))))*D1953</f>
        <v>#REF!</v>
      </c>
      <c r="K1953" s="78" t="e">
        <f>(IF(#REF!="SHORT",IF(H1953="",0,G1953-H1953),IF(#REF!="LONG",IF(H1953="",0,H1953-G1953))))*D1953</f>
        <v>#REF!</v>
      </c>
      <c r="L1953" s="79" t="e">
        <f t="shared" si="63"/>
        <v>#REF!</v>
      </c>
    </row>
    <row r="1954" spans="1:12">
      <c r="A1954" s="75">
        <v>42234</v>
      </c>
      <c r="B1954" s="80" t="s">
        <v>126</v>
      </c>
      <c r="C1954" s="80">
        <v>8600</v>
      </c>
      <c r="D1954" s="80">
        <v>25</v>
      </c>
      <c r="E1954" s="28">
        <v>170</v>
      </c>
      <c r="F1954" s="28">
        <v>180</v>
      </c>
      <c r="G1954" s="28"/>
      <c r="H1954" s="28"/>
      <c r="I1954" s="28" t="e">
        <f>(IF(#REF!="SHORT",E1954-F1954,IF(#REF!="LONG",F1954-E1954)))*D1954</f>
        <v>#REF!</v>
      </c>
      <c r="J1954" s="78" t="e">
        <f>(IF(#REF!="SHORT",IF(G1954="",0,F1954-G1954),IF(#REF!="LONG",IF(G1954="",0,G1954-F1954))))*D1954</f>
        <v>#REF!</v>
      </c>
      <c r="K1954" s="78" t="e">
        <f>(IF(#REF!="SHORT",IF(H1954="",0,G1954-H1954),IF(#REF!="LONG",IF(H1954="",0,H1954-G1954))))*D1954</f>
        <v>#REF!</v>
      </c>
      <c r="L1954" s="79" t="e">
        <f t="shared" si="63"/>
        <v>#REF!</v>
      </c>
    </row>
    <row r="1955" spans="1:12">
      <c r="A1955" s="75">
        <v>42233</v>
      </c>
      <c r="B1955" s="80" t="s">
        <v>162</v>
      </c>
      <c r="C1955" s="80">
        <v>95</v>
      </c>
      <c r="D1955" s="80">
        <v>2000</v>
      </c>
      <c r="E1955" s="28">
        <v>4</v>
      </c>
      <c r="F1955" s="28">
        <v>4.5</v>
      </c>
      <c r="G1955" s="28"/>
      <c r="H1955" s="28"/>
      <c r="I1955" s="28" t="e">
        <f>(IF(#REF!="SHORT",E1955-F1955,IF(#REF!="LONG",F1955-E1955)))*D1955</f>
        <v>#REF!</v>
      </c>
      <c r="J1955" s="78" t="e">
        <f>(IF(#REF!="SHORT",IF(G1955="",0,F1955-G1955),IF(#REF!="LONG",IF(G1955="",0,G1955-F1955))))*D1955</f>
        <v>#REF!</v>
      </c>
      <c r="K1955" s="78" t="e">
        <f>(IF(#REF!="SHORT",IF(H1955="",0,G1955-H1955),IF(#REF!="LONG",IF(H1955="",0,H1955-G1955))))*D1955</f>
        <v>#REF!</v>
      </c>
      <c r="L1955" s="79" t="e">
        <f t="shared" si="63"/>
        <v>#REF!</v>
      </c>
    </row>
    <row r="1956" spans="1:12">
      <c r="A1956" s="75">
        <v>42233</v>
      </c>
      <c r="B1956" s="80" t="s">
        <v>149</v>
      </c>
      <c r="C1956" s="80">
        <v>350</v>
      </c>
      <c r="D1956" s="80">
        <v>500</v>
      </c>
      <c r="E1956" s="28">
        <v>13.2</v>
      </c>
      <c r="F1956" s="28">
        <v>15.2</v>
      </c>
      <c r="G1956" s="28"/>
      <c r="H1956" s="28"/>
      <c r="I1956" s="28" t="e">
        <f>(IF(#REF!="SHORT",E1956-F1956,IF(#REF!="LONG",F1956-E1956)))*D1956</f>
        <v>#REF!</v>
      </c>
      <c r="J1956" s="78" t="e">
        <f>(IF(#REF!="SHORT",IF(G1956="",0,F1956-G1956),IF(#REF!="LONG",IF(G1956="",0,G1956-F1956))))*D1956</f>
        <v>#REF!</v>
      </c>
      <c r="K1956" s="78" t="e">
        <f>(IF(#REF!="SHORT",IF(H1956="",0,G1956-H1956),IF(#REF!="LONG",IF(H1956="",0,H1956-G1956))))*D1956</f>
        <v>#REF!</v>
      </c>
      <c r="L1956" s="79" t="e">
        <f t="shared" si="63"/>
        <v>#REF!</v>
      </c>
    </row>
    <row r="1957" spans="1:12">
      <c r="A1957" s="75">
        <v>42233</v>
      </c>
      <c r="B1957" s="81" t="s">
        <v>27</v>
      </c>
      <c r="C1957" s="80">
        <v>540</v>
      </c>
      <c r="D1957" s="80">
        <v>500</v>
      </c>
      <c r="E1957" s="28">
        <v>19</v>
      </c>
      <c r="F1957" s="28">
        <v>16</v>
      </c>
      <c r="G1957" s="80"/>
      <c r="H1957" s="80"/>
      <c r="I1957" s="28" t="e">
        <f>(IF(#REF!="SHORT",E1957-F1957,IF(#REF!="LONG",F1957-E1957)))*D1957</f>
        <v>#REF!</v>
      </c>
      <c r="J1957" s="77"/>
      <c r="K1957" s="77"/>
      <c r="L1957" s="79" t="e">
        <f t="shared" si="63"/>
        <v>#REF!</v>
      </c>
    </row>
    <row r="1958" spans="1:12">
      <c r="A1958" s="75">
        <v>42230</v>
      </c>
      <c r="B1958" s="76" t="s">
        <v>24</v>
      </c>
      <c r="C1958" s="76">
        <v>410</v>
      </c>
      <c r="D1958" s="76">
        <v>1000</v>
      </c>
      <c r="E1958" s="77">
        <v>12</v>
      </c>
      <c r="F1958" s="77">
        <v>13</v>
      </c>
      <c r="G1958" s="77">
        <v>14</v>
      </c>
      <c r="H1958" s="77">
        <v>16</v>
      </c>
      <c r="I1958" s="28" t="e">
        <f>(IF(#REF!="SHORT",E1958-F1958,IF(#REF!="LONG",F1958-E1958)))*D1958</f>
        <v>#REF!</v>
      </c>
      <c r="J1958" s="78" t="e">
        <f>(IF(#REF!="SHORT",IF(G1958="",0,F1958-G1958),IF(#REF!="LONG",IF(G1958="",0,G1958-F1958))))*D1958</f>
        <v>#REF!</v>
      </c>
      <c r="K1958" s="78" t="e">
        <f>(IF(#REF!="SHORT",IF(H1958="",0,G1958-H1958),IF(#REF!="LONG",IF(H1958="",0,H1958-G1958))))*D1958</f>
        <v>#REF!</v>
      </c>
      <c r="L1958" s="79" t="e">
        <f t="shared" si="63"/>
        <v>#REF!</v>
      </c>
    </row>
    <row r="1959" spans="1:12">
      <c r="A1959" s="75">
        <v>42230</v>
      </c>
      <c r="B1959" s="80" t="s">
        <v>163</v>
      </c>
      <c r="C1959" s="80">
        <v>360</v>
      </c>
      <c r="D1959" s="80">
        <v>1000</v>
      </c>
      <c r="E1959" s="28">
        <v>13.2</v>
      </c>
      <c r="F1959" s="28">
        <v>14.2</v>
      </c>
      <c r="G1959" s="28"/>
      <c r="H1959" s="28"/>
      <c r="I1959" s="28" t="e">
        <f>(IF(#REF!="SHORT",E1959-F1959,IF(#REF!="LONG",F1959-E1959)))*D1959</f>
        <v>#REF!</v>
      </c>
      <c r="J1959" s="78" t="e">
        <f>(IF(#REF!="SHORT",IF(G1959="",0,F1959-G1959),IF(#REF!="LONG",IF(G1959="",0,G1959-F1959))))*D1959</f>
        <v>#REF!</v>
      </c>
      <c r="K1959" s="78" t="e">
        <f>(IF(#REF!="SHORT",IF(H1959="",0,G1959-H1959),IF(#REF!="LONG",IF(H1959="",0,H1959-G1959))))*D1959</f>
        <v>#REF!</v>
      </c>
      <c r="L1959" s="79" t="e">
        <f t="shared" si="63"/>
        <v>#REF!</v>
      </c>
    </row>
    <row r="1960" spans="1:12">
      <c r="A1960" s="75">
        <v>42230</v>
      </c>
      <c r="B1960" s="81" t="s">
        <v>164</v>
      </c>
      <c r="C1960" s="80">
        <v>880</v>
      </c>
      <c r="D1960" s="80">
        <v>250</v>
      </c>
      <c r="E1960" s="28">
        <v>31</v>
      </c>
      <c r="F1960" s="28">
        <v>34.549999999999997</v>
      </c>
      <c r="G1960" s="80"/>
      <c r="H1960" s="80"/>
      <c r="I1960" s="28" t="e">
        <f>(IF(#REF!="SHORT",E1960-F1960,IF(#REF!="LONG",F1960-E1960)))*D1960</f>
        <v>#REF!</v>
      </c>
      <c r="J1960" s="77"/>
      <c r="K1960" s="77"/>
      <c r="L1960" s="79" t="e">
        <f t="shared" si="63"/>
        <v>#REF!</v>
      </c>
    </row>
    <row r="1961" spans="1:12">
      <c r="A1961" s="75">
        <v>42229</v>
      </c>
      <c r="B1961" s="76" t="s">
        <v>26</v>
      </c>
      <c r="C1961" s="76">
        <v>120</v>
      </c>
      <c r="D1961" s="76">
        <v>2000</v>
      </c>
      <c r="E1961" s="77">
        <v>8</v>
      </c>
      <c r="F1961" s="77">
        <v>8.5</v>
      </c>
      <c r="G1961" s="77">
        <v>9</v>
      </c>
      <c r="H1961" s="77">
        <v>9.5</v>
      </c>
      <c r="I1961" s="28" t="e">
        <f>(IF(#REF!="SHORT",E1961-F1961,IF(#REF!="LONG",F1961-E1961)))*D1961</f>
        <v>#REF!</v>
      </c>
      <c r="J1961" s="78" t="e">
        <f>(IF(#REF!="SHORT",IF(G1961="",0,F1961-G1961),IF(#REF!="LONG",IF(G1961="",0,G1961-F1961))))*D1961</f>
        <v>#REF!</v>
      </c>
      <c r="K1961" s="78" t="e">
        <f>(IF(#REF!="SHORT",IF(H1961="",0,G1961-H1961),IF(#REF!="LONG",IF(H1961="",0,H1961-G1961))))*D1961</f>
        <v>#REF!</v>
      </c>
      <c r="L1961" s="79" t="e">
        <f t="shared" si="63"/>
        <v>#REF!</v>
      </c>
    </row>
    <row r="1962" spans="1:12">
      <c r="A1962" s="75">
        <v>42229</v>
      </c>
      <c r="B1962" s="80" t="s">
        <v>156</v>
      </c>
      <c r="C1962" s="80">
        <v>760</v>
      </c>
      <c r="D1962" s="80">
        <v>500</v>
      </c>
      <c r="E1962" s="28">
        <v>27</v>
      </c>
      <c r="F1962" s="28">
        <v>29</v>
      </c>
      <c r="G1962" s="28">
        <v>31</v>
      </c>
      <c r="H1962" s="28"/>
      <c r="I1962" s="28" t="e">
        <f>(IF(#REF!="SHORT",E1962-F1962,IF(#REF!="LONG",F1962-E1962)))*D1962</f>
        <v>#REF!</v>
      </c>
      <c r="J1962" s="78" t="e">
        <f>(IF(#REF!="SHORT",IF(G1962="",0,F1962-G1962),IF(#REF!="LONG",IF(G1962="",0,G1962-F1962))))*D1962</f>
        <v>#REF!</v>
      </c>
      <c r="K1962" s="78" t="e">
        <f>(IF(#REF!="SHORT",IF(H1962="",0,G1962-H1962),IF(#REF!="LONG",IF(H1962="",0,H1962-G1962))))*D1962</f>
        <v>#REF!</v>
      </c>
      <c r="L1962" s="79" t="e">
        <f t="shared" si="63"/>
        <v>#REF!</v>
      </c>
    </row>
    <row r="1963" spans="1:12">
      <c r="A1963" s="75">
        <v>42229</v>
      </c>
      <c r="B1963" s="81" t="s">
        <v>29</v>
      </c>
      <c r="C1963" s="80">
        <v>200</v>
      </c>
      <c r="D1963" s="80">
        <v>2000</v>
      </c>
      <c r="E1963" s="28">
        <v>9</v>
      </c>
      <c r="F1963" s="28">
        <v>9.4</v>
      </c>
      <c r="G1963" s="80"/>
      <c r="H1963" s="80"/>
      <c r="I1963" s="28" t="e">
        <f>(IF(#REF!="SHORT",E1963-F1963,IF(#REF!="LONG",F1963-E1963)))*D1963</f>
        <v>#REF!</v>
      </c>
      <c r="J1963" s="77"/>
      <c r="K1963" s="77"/>
      <c r="L1963" s="79" t="e">
        <f t="shared" si="63"/>
        <v>#REF!</v>
      </c>
    </row>
    <row r="1964" spans="1:12">
      <c r="A1964" s="75">
        <v>42229</v>
      </c>
      <c r="B1964" s="81" t="s">
        <v>39</v>
      </c>
      <c r="C1964" s="80">
        <v>300</v>
      </c>
      <c r="D1964" s="80">
        <v>1000</v>
      </c>
      <c r="E1964" s="28">
        <v>12.5</v>
      </c>
      <c r="F1964" s="28">
        <v>11</v>
      </c>
      <c r="G1964" s="80"/>
      <c r="H1964" s="80"/>
      <c r="I1964" s="28" t="e">
        <f>(IF(#REF!="SHORT",E1964-F1964,IF(#REF!="LONG",F1964-E1964)))*D1964</f>
        <v>#REF!</v>
      </c>
      <c r="J1964" s="77"/>
      <c r="K1964" s="77"/>
      <c r="L1964" s="79" t="e">
        <f t="shared" si="63"/>
        <v>#REF!</v>
      </c>
    </row>
    <row r="1965" spans="1:12">
      <c r="A1965" s="75">
        <v>42228</v>
      </c>
      <c r="B1965" s="76" t="s">
        <v>29</v>
      </c>
      <c r="C1965" s="76">
        <v>210</v>
      </c>
      <c r="D1965" s="76">
        <v>2000</v>
      </c>
      <c r="E1965" s="77">
        <v>11</v>
      </c>
      <c r="F1965" s="77">
        <v>11.5</v>
      </c>
      <c r="G1965" s="77">
        <v>12</v>
      </c>
      <c r="H1965" s="77">
        <v>12.5</v>
      </c>
      <c r="I1965" s="28" t="e">
        <f>(IF(#REF!="SHORT",E1965-F1965,IF(#REF!="LONG",F1965-E1965)))*D1965</f>
        <v>#REF!</v>
      </c>
      <c r="J1965" s="78" t="e">
        <f>(IF(#REF!="SHORT",IF(G1965="",0,F1965-G1965),IF(#REF!="LONG",IF(G1965="",0,G1965-F1965))))*D1965</f>
        <v>#REF!</v>
      </c>
      <c r="K1965" s="78" t="e">
        <f>(IF(#REF!="SHORT",IF(H1965="",0,G1965-H1965),IF(#REF!="LONG",IF(H1965="",0,H1965-G1965))))*D1965</f>
        <v>#REF!</v>
      </c>
      <c r="L1965" s="79" t="e">
        <f t="shared" si="63"/>
        <v>#REF!</v>
      </c>
    </row>
    <row r="1966" spans="1:12">
      <c r="A1966" s="75">
        <v>42228</v>
      </c>
      <c r="B1966" s="76" t="s">
        <v>165</v>
      </c>
      <c r="C1966" s="76">
        <v>90</v>
      </c>
      <c r="D1966" s="76">
        <v>2000</v>
      </c>
      <c r="E1966" s="77">
        <v>6.6</v>
      </c>
      <c r="F1966" s="77">
        <v>7.1</v>
      </c>
      <c r="G1966" s="77">
        <v>7.6</v>
      </c>
      <c r="H1966" s="77">
        <v>8.1</v>
      </c>
      <c r="I1966" s="28" t="e">
        <f>(IF(#REF!="SHORT",E1966-F1966,IF(#REF!="LONG",F1966-E1966)))*D1966</f>
        <v>#REF!</v>
      </c>
      <c r="J1966" s="78" t="e">
        <f>(IF(#REF!="SHORT",IF(G1966="",0,F1966-G1966),IF(#REF!="LONG",IF(G1966="",0,G1966-F1966))))*D1966</f>
        <v>#REF!</v>
      </c>
      <c r="K1966" s="78" t="e">
        <f>(IF(#REF!="SHORT",IF(H1966="",0,G1966-H1966),IF(#REF!="LONG",IF(H1966="",0,H1966-G1966))))*D1966</f>
        <v>#REF!</v>
      </c>
      <c r="L1966" s="79" t="e">
        <f t="shared" si="63"/>
        <v>#REF!</v>
      </c>
    </row>
    <row r="1967" spans="1:12">
      <c r="A1967" s="75">
        <v>42227</v>
      </c>
      <c r="B1967" s="76" t="s">
        <v>29</v>
      </c>
      <c r="C1967" s="76">
        <v>210</v>
      </c>
      <c r="D1967" s="76">
        <v>2000</v>
      </c>
      <c r="E1967" s="77">
        <v>10.5</v>
      </c>
      <c r="F1967" s="77">
        <v>11</v>
      </c>
      <c r="G1967" s="77">
        <v>11.5</v>
      </c>
      <c r="H1967" s="77">
        <v>12</v>
      </c>
      <c r="I1967" s="28" t="e">
        <f>(IF(#REF!="SHORT",E1967-F1967,IF(#REF!="LONG",F1967-E1967)))*D1967</f>
        <v>#REF!</v>
      </c>
      <c r="J1967" s="78" t="e">
        <f>(IF(#REF!="SHORT",IF(G1967="",0,F1967-G1967),IF(#REF!="LONG",IF(G1967="",0,G1967-F1967))))*D1967</f>
        <v>#REF!</v>
      </c>
      <c r="K1967" s="78" t="e">
        <f>(IF(#REF!="SHORT",IF(H1967="",0,G1967-H1967),IF(#REF!="LONG",IF(H1967="",0,H1967-G1967))))*D1967</f>
        <v>#REF!</v>
      </c>
      <c r="L1967" s="79" t="e">
        <f t="shared" si="63"/>
        <v>#REF!</v>
      </c>
    </row>
    <row r="1968" spans="1:12">
      <c r="A1968" s="75">
        <v>42227</v>
      </c>
      <c r="B1968" s="76" t="s">
        <v>26</v>
      </c>
      <c r="C1968" s="76">
        <v>125</v>
      </c>
      <c r="D1968" s="76">
        <v>2000</v>
      </c>
      <c r="E1968" s="77">
        <v>6</v>
      </c>
      <c r="F1968" s="77">
        <v>6.5</v>
      </c>
      <c r="G1968" s="77">
        <v>7</v>
      </c>
      <c r="H1968" s="77">
        <v>7.5</v>
      </c>
      <c r="I1968" s="28" t="e">
        <f>(IF(#REF!="SHORT",E1968-F1968,IF(#REF!="LONG",F1968-E1968)))*D1968</f>
        <v>#REF!</v>
      </c>
      <c r="J1968" s="78" t="e">
        <f>(IF(#REF!="SHORT",IF(G1968="",0,F1968-G1968),IF(#REF!="LONG",IF(G1968="",0,G1968-F1968))))*D1968</f>
        <v>#REF!</v>
      </c>
      <c r="K1968" s="78" t="e">
        <f>(IF(#REF!="SHORT",IF(H1968="",0,G1968-H1968),IF(#REF!="LONG",IF(H1968="",0,H1968-G1968))))*D1968</f>
        <v>#REF!</v>
      </c>
      <c r="L1968" s="79" t="e">
        <f t="shared" si="63"/>
        <v>#REF!</v>
      </c>
    </row>
    <row r="1969" spans="1:12">
      <c r="A1969" s="75">
        <v>42227</v>
      </c>
      <c r="B1969" s="81" t="s">
        <v>127</v>
      </c>
      <c r="C1969" s="80">
        <v>270</v>
      </c>
      <c r="D1969" s="80">
        <v>1000</v>
      </c>
      <c r="E1969" s="28">
        <v>9.5</v>
      </c>
      <c r="F1969" s="28">
        <v>8</v>
      </c>
      <c r="G1969" s="80"/>
      <c r="H1969" s="80"/>
      <c r="I1969" s="28" t="e">
        <f>(IF(#REF!="SHORT",E1969-F1969,IF(#REF!="LONG",F1969-E1969)))*D1969</f>
        <v>#REF!</v>
      </c>
      <c r="J1969" s="77"/>
      <c r="K1969" s="77"/>
      <c r="L1969" s="79" t="e">
        <f t="shared" si="63"/>
        <v>#REF!</v>
      </c>
    </row>
    <row r="1970" spans="1:12">
      <c r="A1970" s="75">
        <v>42226</v>
      </c>
      <c r="B1970" s="80" t="s">
        <v>134</v>
      </c>
      <c r="C1970" s="80">
        <v>2700</v>
      </c>
      <c r="D1970" s="80">
        <v>125</v>
      </c>
      <c r="E1970" s="28">
        <v>58</v>
      </c>
      <c r="F1970" s="28">
        <v>66</v>
      </c>
      <c r="G1970" s="28">
        <v>72.599999999999994</v>
      </c>
      <c r="H1970" s="28"/>
      <c r="I1970" s="28" t="e">
        <f>(IF(#REF!="SHORT",E1970-F1970,IF(#REF!="LONG",F1970-E1970)))*D1970</f>
        <v>#REF!</v>
      </c>
      <c r="J1970" s="78" t="e">
        <f>(IF(#REF!="SHORT",IF(G1970="",0,F1970-G1970),IF(#REF!="LONG",IF(G1970="",0,G1970-F1970))))*D1970</f>
        <v>#REF!</v>
      </c>
      <c r="K1970" s="78" t="e">
        <f>(IF(#REF!="SHORT",IF(H1970="",0,G1970-H1970),IF(#REF!="LONG",IF(H1970="",0,H1970-G1970))))*D1970</f>
        <v>#REF!</v>
      </c>
      <c r="L1970" s="79" t="e">
        <f t="shared" si="63"/>
        <v>#REF!</v>
      </c>
    </row>
    <row r="1971" spans="1:12">
      <c r="A1971" s="75">
        <v>42226</v>
      </c>
      <c r="B1971" s="81" t="s">
        <v>166</v>
      </c>
      <c r="C1971" s="80">
        <v>780</v>
      </c>
      <c r="D1971" s="80">
        <v>500</v>
      </c>
      <c r="E1971" s="28">
        <v>32.5</v>
      </c>
      <c r="F1971" s="28">
        <v>32.5</v>
      </c>
      <c r="G1971" s="80"/>
      <c r="H1971" s="80"/>
      <c r="I1971" s="28" t="e">
        <f>(IF(#REF!="SHORT",E1971-F1971,IF(#REF!="LONG",F1971-E1971)))*D1971</f>
        <v>#REF!</v>
      </c>
      <c r="J1971" s="77"/>
      <c r="K1971" s="77"/>
      <c r="L1971" s="79" t="e">
        <f t="shared" si="63"/>
        <v>#REF!</v>
      </c>
    </row>
    <row r="1972" spans="1:12">
      <c r="A1972" s="75">
        <v>42223</v>
      </c>
      <c r="B1972" s="80" t="s">
        <v>14</v>
      </c>
      <c r="C1972" s="80">
        <v>210</v>
      </c>
      <c r="D1972" s="80">
        <v>2000</v>
      </c>
      <c r="E1972" s="28">
        <v>10.5</v>
      </c>
      <c r="F1972" s="28">
        <v>11</v>
      </c>
      <c r="G1972" s="28">
        <v>11.5</v>
      </c>
      <c r="H1972" s="28"/>
      <c r="I1972" s="28" t="e">
        <f>(IF(#REF!="SHORT",E1972-F1972,IF(#REF!="LONG",F1972-E1972)))*D1972</f>
        <v>#REF!</v>
      </c>
      <c r="J1972" s="78" t="e">
        <f>(IF(#REF!="SHORT",IF(G1972="",0,F1972-G1972),IF(#REF!="LONG",IF(G1972="",0,G1972-F1972))))*D1972</f>
        <v>#REF!</v>
      </c>
      <c r="K1972" s="78" t="e">
        <f>(IF(#REF!="SHORT",IF(H1972="",0,G1972-H1972),IF(#REF!="LONG",IF(H1972="",0,H1972-G1972))))*D1972</f>
        <v>#REF!</v>
      </c>
      <c r="L1972" s="79" t="e">
        <f t="shared" si="63"/>
        <v>#REF!</v>
      </c>
    </row>
    <row r="1973" spans="1:12">
      <c r="A1973" s="75">
        <v>42223</v>
      </c>
      <c r="B1973" s="81" t="s">
        <v>78</v>
      </c>
      <c r="C1973" s="80">
        <v>170</v>
      </c>
      <c r="D1973" s="80">
        <v>2000</v>
      </c>
      <c r="E1973" s="28">
        <v>6</v>
      </c>
      <c r="F1973" s="28">
        <v>6.5</v>
      </c>
      <c r="G1973" s="80"/>
      <c r="H1973" s="80"/>
      <c r="I1973" s="28" t="e">
        <f>(IF(#REF!="SHORT",E1973-F1973,IF(#REF!="LONG",F1973-E1973)))*D1973</f>
        <v>#REF!</v>
      </c>
      <c r="J1973" s="77"/>
      <c r="K1973" s="77"/>
      <c r="L1973" s="79" t="e">
        <f t="shared" si="63"/>
        <v>#REF!</v>
      </c>
    </row>
    <row r="1974" spans="1:12">
      <c r="A1974" s="75">
        <v>42222</v>
      </c>
      <c r="B1974" s="76" t="s">
        <v>21</v>
      </c>
      <c r="C1974" s="76">
        <v>120</v>
      </c>
      <c r="D1974" s="76">
        <v>2000</v>
      </c>
      <c r="E1974" s="77">
        <v>7</v>
      </c>
      <c r="F1974" s="77">
        <v>7.5</v>
      </c>
      <c r="G1974" s="77">
        <v>8</v>
      </c>
      <c r="H1974" s="77">
        <v>8.5</v>
      </c>
      <c r="I1974" s="28" t="e">
        <f>(IF(#REF!="SHORT",E1974-F1974,IF(#REF!="LONG",F1974-E1974)))*D1974</f>
        <v>#REF!</v>
      </c>
      <c r="J1974" s="78" t="e">
        <f>(IF(#REF!="SHORT",IF(G1974="",0,F1974-G1974),IF(#REF!="LONG",IF(G1974="",0,G1974-F1974))))*D1974</f>
        <v>#REF!</v>
      </c>
      <c r="K1974" s="78" t="e">
        <f>(IF(#REF!="SHORT",IF(H1974="",0,G1974-H1974),IF(#REF!="LONG",IF(H1974="",0,H1974-G1974))))*D1974</f>
        <v>#REF!</v>
      </c>
      <c r="L1974" s="79" t="e">
        <f t="shared" si="63"/>
        <v>#REF!</v>
      </c>
    </row>
    <row r="1975" spans="1:12">
      <c r="A1975" s="75">
        <v>42222</v>
      </c>
      <c r="B1975" s="80" t="s">
        <v>167</v>
      </c>
      <c r="C1975" s="80">
        <v>65</v>
      </c>
      <c r="D1975" s="80">
        <v>4000</v>
      </c>
      <c r="E1975" s="28">
        <v>5.25</v>
      </c>
      <c r="F1975" s="28">
        <v>5.5</v>
      </c>
      <c r="G1975" s="28">
        <v>5.75</v>
      </c>
      <c r="H1975" s="28"/>
      <c r="I1975" s="28" t="e">
        <f>(IF(#REF!="SHORT",E1975-F1975,IF(#REF!="LONG",F1975-E1975)))*D1975</f>
        <v>#REF!</v>
      </c>
      <c r="J1975" s="78" t="e">
        <f>(IF(#REF!="SHORT",IF(G1975="",0,F1975-G1975),IF(#REF!="LONG",IF(G1975="",0,G1975-F1975))))*D1975</f>
        <v>#REF!</v>
      </c>
      <c r="K1975" s="78" t="e">
        <f>(IF(#REF!="SHORT",IF(H1975="",0,G1975-H1975),IF(#REF!="LONG",IF(H1975="",0,H1975-G1975))))*D1975</f>
        <v>#REF!</v>
      </c>
      <c r="L1975" s="79" t="e">
        <f t="shared" si="63"/>
        <v>#REF!</v>
      </c>
    </row>
    <row r="1976" spans="1:12">
      <c r="A1976" s="75">
        <v>42222</v>
      </c>
      <c r="B1976" s="81" t="s">
        <v>168</v>
      </c>
      <c r="C1976" s="80">
        <v>2550</v>
      </c>
      <c r="D1976" s="80">
        <v>125</v>
      </c>
      <c r="E1976" s="28">
        <v>82</v>
      </c>
      <c r="F1976" s="28">
        <v>90</v>
      </c>
      <c r="G1976" s="80"/>
      <c r="H1976" s="80"/>
      <c r="I1976" s="28" t="e">
        <f>(IF(#REF!="SHORT",E1976-F1976,IF(#REF!="LONG",F1976-E1976)))*D1976</f>
        <v>#REF!</v>
      </c>
      <c r="J1976" s="77"/>
      <c r="K1976" s="77"/>
      <c r="L1976" s="79" t="e">
        <f t="shared" si="63"/>
        <v>#REF!</v>
      </c>
    </row>
    <row r="1977" spans="1:12">
      <c r="A1977" s="75">
        <v>42222</v>
      </c>
      <c r="B1977" s="81" t="s">
        <v>157</v>
      </c>
      <c r="C1977" s="80">
        <v>330</v>
      </c>
      <c r="D1977" s="80">
        <v>1000</v>
      </c>
      <c r="E1977" s="28">
        <v>8.6</v>
      </c>
      <c r="F1977" s="28">
        <v>8.6</v>
      </c>
      <c r="G1977" s="80"/>
      <c r="H1977" s="80"/>
      <c r="I1977" s="28" t="e">
        <f>(IF(#REF!="SHORT",E1977-F1977,IF(#REF!="LONG",F1977-E1977)))*D1977</f>
        <v>#REF!</v>
      </c>
      <c r="J1977" s="77"/>
      <c r="K1977" s="77"/>
      <c r="L1977" s="79" t="e">
        <f t="shared" si="63"/>
        <v>#REF!</v>
      </c>
    </row>
    <row r="1978" spans="1:12">
      <c r="A1978" s="75">
        <v>42221</v>
      </c>
      <c r="B1978" s="76" t="s">
        <v>14</v>
      </c>
      <c r="C1978" s="76">
        <v>200</v>
      </c>
      <c r="D1978" s="76">
        <v>2000</v>
      </c>
      <c r="E1978" s="77">
        <v>13.5</v>
      </c>
      <c r="F1978" s="77">
        <v>14</v>
      </c>
      <c r="G1978" s="77">
        <v>14.5</v>
      </c>
      <c r="H1978" s="77">
        <v>15</v>
      </c>
      <c r="I1978" s="28" t="e">
        <f>(IF(#REF!="SHORT",E1978-F1978,IF(#REF!="LONG",F1978-E1978)))*D1978</f>
        <v>#REF!</v>
      </c>
      <c r="J1978" s="78" t="e">
        <f>(IF(#REF!="SHORT",IF(G1978="",0,F1978-G1978),IF(#REF!="LONG",IF(G1978="",0,G1978-F1978))))*D1978</f>
        <v>#REF!</v>
      </c>
      <c r="K1978" s="78" t="e">
        <f>(IF(#REF!="SHORT",IF(H1978="",0,G1978-H1978),IF(#REF!="LONG",IF(H1978="",0,H1978-G1978))))*D1978</f>
        <v>#REF!</v>
      </c>
      <c r="L1978" s="79" t="e">
        <f t="shared" si="63"/>
        <v>#REF!</v>
      </c>
    </row>
    <row r="1979" spans="1:12">
      <c r="A1979" s="75">
        <v>42220</v>
      </c>
      <c r="B1979" s="76" t="s">
        <v>169</v>
      </c>
      <c r="C1979" s="76">
        <v>760</v>
      </c>
      <c r="D1979" s="76">
        <v>500</v>
      </c>
      <c r="E1979" s="77">
        <v>31.5</v>
      </c>
      <c r="F1979" s="77">
        <v>33.5</v>
      </c>
      <c r="G1979" s="77">
        <v>35.5</v>
      </c>
      <c r="H1979" s="77">
        <v>40</v>
      </c>
      <c r="I1979" s="28" t="e">
        <f>(IF(#REF!="SHORT",E1979-F1979,IF(#REF!="LONG",F1979-E1979)))*D1979</f>
        <v>#REF!</v>
      </c>
      <c r="J1979" s="78" t="e">
        <f>(IF(#REF!="SHORT",IF(G1979="",0,F1979-G1979),IF(#REF!="LONG",IF(G1979="",0,G1979-F1979))))*D1979</f>
        <v>#REF!</v>
      </c>
      <c r="K1979" s="78" t="e">
        <f>(IF(#REF!="SHORT",IF(H1979="",0,G1979-H1979),IF(#REF!="LONG",IF(H1979="",0,H1979-G1979))))*D1979</f>
        <v>#REF!</v>
      </c>
      <c r="L1979" s="79" t="e">
        <f t="shared" si="63"/>
        <v>#REF!</v>
      </c>
    </row>
    <row r="1980" spans="1:12">
      <c r="A1980" s="75">
        <v>42220</v>
      </c>
      <c r="B1980" s="81" t="s">
        <v>24</v>
      </c>
      <c r="C1980" s="80">
        <v>400</v>
      </c>
      <c r="D1980" s="80">
        <v>1000</v>
      </c>
      <c r="E1980" s="28">
        <v>15.5</v>
      </c>
      <c r="F1980" s="28">
        <v>14</v>
      </c>
      <c r="G1980" s="80"/>
      <c r="H1980" s="80"/>
      <c r="I1980" s="28" t="e">
        <f>(IF(#REF!="SHORT",E1980-F1980,IF(#REF!="LONG",F1980-E1980)))*D1980</f>
        <v>#REF!</v>
      </c>
      <c r="J1980" s="77"/>
      <c r="K1980" s="77"/>
      <c r="L1980" s="79" t="e">
        <f t="shared" si="63"/>
        <v>#REF!</v>
      </c>
    </row>
    <row r="1981" spans="1:12">
      <c r="A1981" s="75">
        <v>42219</v>
      </c>
      <c r="B1981" s="76" t="s">
        <v>132</v>
      </c>
      <c r="C1981" s="76">
        <v>4100</v>
      </c>
      <c r="D1981" s="76">
        <v>125</v>
      </c>
      <c r="E1981" s="77">
        <v>110</v>
      </c>
      <c r="F1981" s="77">
        <v>118</v>
      </c>
      <c r="G1981" s="77">
        <v>126</v>
      </c>
      <c r="H1981" s="77">
        <v>134</v>
      </c>
      <c r="I1981" s="28" t="e">
        <f>(IF(#REF!="SHORT",E1981-F1981,IF(#REF!="LONG",F1981-E1981)))*D1981</f>
        <v>#REF!</v>
      </c>
      <c r="J1981" s="78" t="e">
        <f>(IF(#REF!="SHORT",IF(G1981="",0,F1981-G1981),IF(#REF!="LONG",IF(G1981="",0,G1981-F1981))))*D1981</f>
        <v>#REF!</v>
      </c>
      <c r="K1981" s="78" t="e">
        <f>(IF(#REF!="SHORT",IF(H1981="",0,G1981-H1981),IF(#REF!="LONG",IF(H1981="",0,H1981-G1981))))*D1981</f>
        <v>#REF!</v>
      </c>
      <c r="L1981" s="79" t="e">
        <f t="shared" si="63"/>
        <v>#REF!</v>
      </c>
    </row>
    <row r="1982" spans="1:12">
      <c r="A1982" s="75">
        <v>42219</v>
      </c>
      <c r="B1982" s="80" t="s">
        <v>48</v>
      </c>
      <c r="C1982" s="80">
        <v>1340</v>
      </c>
      <c r="D1982" s="80">
        <v>250</v>
      </c>
      <c r="E1982" s="28">
        <v>36</v>
      </c>
      <c r="F1982" s="28">
        <v>40</v>
      </c>
      <c r="G1982" s="28">
        <v>42.75</v>
      </c>
      <c r="H1982" s="28"/>
      <c r="I1982" s="28" t="e">
        <f>(IF(#REF!="SHORT",E1982-F1982,IF(#REF!="LONG",F1982-E1982)))*D1982</f>
        <v>#REF!</v>
      </c>
      <c r="J1982" s="78" t="e">
        <f>(IF(#REF!="SHORT",IF(G1982="",0,F1982-G1982),IF(#REF!="LONG",IF(G1982="",0,G1982-F1982))))*D1982</f>
        <v>#REF!</v>
      </c>
      <c r="K1982" s="78" t="e">
        <f>(IF(#REF!="SHORT",IF(H1982="",0,G1982-H1982),IF(#REF!="LONG",IF(H1982="",0,H1982-G1982))))*D1982</f>
        <v>#REF!</v>
      </c>
      <c r="L1982" s="79" t="e">
        <f t="shared" si="63"/>
        <v>#REF!</v>
      </c>
    </row>
    <row r="1983" spans="1:12">
      <c r="A1983" s="75">
        <v>42219</v>
      </c>
      <c r="B1983" s="81" t="s">
        <v>127</v>
      </c>
      <c r="C1983" s="80">
        <v>270</v>
      </c>
      <c r="D1983" s="80">
        <v>1000</v>
      </c>
      <c r="E1983" s="28">
        <v>11.2</v>
      </c>
      <c r="F1983" s="28">
        <v>11.5</v>
      </c>
      <c r="G1983" s="80"/>
      <c r="H1983" s="80"/>
      <c r="I1983" s="28" t="e">
        <f>(IF(#REF!="SHORT",E1983-F1983,IF(#REF!="LONG",F1983-E1983)))*D1983</f>
        <v>#REF!</v>
      </c>
      <c r="J1983" s="77"/>
      <c r="K1983" s="77"/>
      <c r="L1983" s="79" t="e">
        <f t="shared" si="63"/>
        <v>#REF!</v>
      </c>
    </row>
    <row r="1984" spans="1:12">
      <c r="A1984" s="75">
        <v>42216</v>
      </c>
      <c r="B1984" s="80" t="s">
        <v>170</v>
      </c>
      <c r="C1984" s="80">
        <v>140</v>
      </c>
      <c r="D1984" s="80">
        <v>2000</v>
      </c>
      <c r="E1984" s="28">
        <v>6</v>
      </c>
      <c r="F1984" s="28">
        <v>6.5</v>
      </c>
      <c r="G1984" s="28">
        <v>7</v>
      </c>
      <c r="H1984" s="28"/>
      <c r="I1984" s="28" t="e">
        <f>(IF(#REF!="SHORT",E1984-F1984,IF(#REF!="LONG",F1984-E1984)))*D1984</f>
        <v>#REF!</v>
      </c>
      <c r="J1984" s="78" t="e">
        <f>(IF(#REF!="SHORT",IF(G1984="",0,F1984-G1984),IF(#REF!="LONG",IF(G1984="",0,G1984-F1984))))*D1984</f>
        <v>#REF!</v>
      </c>
      <c r="K1984" s="78" t="e">
        <f>(IF(#REF!="SHORT",IF(H1984="",0,G1984-H1984),IF(#REF!="LONG",IF(H1984="",0,H1984-G1984))))*D1984</f>
        <v>#REF!</v>
      </c>
      <c r="L1984" s="79" t="e">
        <f t="shared" si="63"/>
        <v>#REF!</v>
      </c>
    </row>
    <row r="1985" spans="1:12">
      <c r="A1985" s="75">
        <v>42216</v>
      </c>
      <c r="B1985" s="80" t="s">
        <v>171</v>
      </c>
      <c r="C1985" s="80">
        <v>70</v>
      </c>
      <c r="D1985" s="80">
        <v>4000</v>
      </c>
      <c r="E1985" s="28">
        <v>2.75</v>
      </c>
      <c r="F1985" s="28">
        <v>3</v>
      </c>
      <c r="G1985" s="28">
        <v>3.2</v>
      </c>
      <c r="H1985" s="28"/>
      <c r="I1985" s="28" t="e">
        <f>(IF(#REF!="SHORT",E1985-F1985,IF(#REF!="LONG",F1985-E1985)))*D1985</f>
        <v>#REF!</v>
      </c>
      <c r="J1985" s="78" t="e">
        <f>(IF(#REF!="SHORT",IF(G1985="",0,F1985-G1985),IF(#REF!="LONG",IF(G1985="",0,G1985-F1985))))*D1985</f>
        <v>#REF!</v>
      </c>
      <c r="K1985" s="78" t="e">
        <f>(IF(#REF!="SHORT",IF(H1985="",0,G1985-H1985),IF(#REF!="LONG",IF(H1985="",0,H1985-G1985))))*D1985</f>
        <v>#REF!</v>
      </c>
      <c r="L1985" s="79" t="e">
        <f t="shared" si="63"/>
        <v>#REF!</v>
      </c>
    </row>
    <row r="1986" spans="1:12">
      <c r="A1986" s="75">
        <v>42216</v>
      </c>
      <c r="B1986" s="81" t="s">
        <v>172</v>
      </c>
      <c r="C1986" s="80">
        <v>205</v>
      </c>
      <c r="D1986" s="80">
        <v>2000</v>
      </c>
      <c r="E1986" s="28">
        <v>11.5</v>
      </c>
      <c r="F1986" s="28">
        <v>11.5</v>
      </c>
      <c r="G1986" s="80"/>
      <c r="H1986" s="80"/>
      <c r="I1986" s="28" t="e">
        <f>(IF(#REF!="SHORT",E1986-F1986,IF(#REF!="LONG",F1986-E1986)))*D1986</f>
        <v>#REF!</v>
      </c>
      <c r="J1986" s="77"/>
      <c r="K1986" s="77"/>
      <c r="L1986" s="79" t="e">
        <f t="shared" si="63"/>
        <v>#REF!</v>
      </c>
    </row>
    <row r="1987" spans="1:12">
      <c r="A1987" s="75">
        <v>42215</v>
      </c>
      <c r="B1987" s="81" t="s">
        <v>110</v>
      </c>
      <c r="C1987" s="80">
        <v>1320</v>
      </c>
      <c r="D1987" s="80">
        <v>250</v>
      </c>
      <c r="E1987" s="28">
        <v>50</v>
      </c>
      <c r="F1987" s="28">
        <v>44</v>
      </c>
      <c r="G1987" s="80"/>
      <c r="H1987" s="80"/>
      <c r="I1987" s="28" t="e">
        <f>(IF(#REF!="SHORT",E1987-F1987,IF(#REF!="LONG",F1987-E1987)))*D1987</f>
        <v>#REF!</v>
      </c>
      <c r="J1987" s="77"/>
      <c r="K1987" s="77"/>
      <c r="L1987" s="79" t="e">
        <f t="shared" si="63"/>
        <v>#REF!</v>
      </c>
    </row>
    <row r="1988" spans="1:12">
      <c r="A1988" s="75">
        <v>42214</v>
      </c>
      <c r="B1988" s="76" t="s">
        <v>172</v>
      </c>
      <c r="C1988" s="76">
        <v>200</v>
      </c>
      <c r="D1988" s="76">
        <v>2000</v>
      </c>
      <c r="E1988" s="77">
        <v>4</v>
      </c>
      <c r="F1988" s="77">
        <v>4.5</v>
      </c>
      <c r="G1988" s="77">
        <v>5</v>
      </c>
      <c r="H1988" s="77">
        <v>5.45</v>
      </c>
      <c r="I1988" s="28" t="e">
        <f>(IF(#REF!="SHORT",E1988-F1988,IF(#REF!="LONG",F1988-E1988)))*D1988</f>
        <v>#REF!</v>
      </c>
      <c r="J1988" s="78" t="e">
        <f>(IF(#REF!="SHORT",IF(G1988="",0,F1988-G1988),IF(#REF!="LONG",IF(G1988="",0,G1988-F1988))))*D1988</f>
        <v>#REF!</v>
      </c>
      <c r="K1988" s="78" t="e">
        <f>(IF(#REF!="SHORT",IF(H1988="",0,G1988-H1988),IF(#REF!="LONG",IF(H1988="",0,H1988-G1988))))*D1988</f>
        <v>#REF!</v>
      </c>
      <c r="L1988" s="79" t="e">
        <f t="shared" si="63"/>
        <v>#REF!</v>
      </c>
    </row>
    <row r="1989" spans="1:12">
      <c r="A1989" s="75">
        <v>42214</v>
      </c>
      <c r="B1989" s="81" t="s">
        <v>136</v>
      </c>
      <c r="C1989" s="80">
        <v>4200</v>
      </c>
      <c r="D1989" s="80">
        <v>125</v>
      </c>
      <c r="E1989" s="28">
        <v>38</v>
      </c>
      <c r="F1989" s="28">
        <v>44.45</v>
      </c>
      <c r="G1989" s="80"/>
      <c r="H1989" s="80"/>
      <c r="I1989" s="28" t="e">
        <f>(IF(#REF!="SHORT",E1989-F1989,IF(#REF!="LONG",F1989-E1989)))*D1989</f>
        <v>#REF!</v>
      </c>
      <c r="J1989" s="77"/>
      <c r="K1989" s="77"/>
      <c r="L1989" s="79" t="e">
        <f t="shared" si="63"/>
        <v>#REF!</v>
      </c>
    </row>
    <row r="1990" spans="1:12">
      <c r="A1990" s="75">
        <v>42214</v>
      </c>
      <c r="B1990" s="81" t="s">
        <v>173</v>
      </c>
      <c r="C1990" s="80">
        <v>490</v>
      </c>
      <c r="D1990" s="80">
        <v>500</v>
      </c>
      <c r="E1990" s="28">
        <v>6.5</v>
      </c>
      <c r="F1990" s="28">
        <v>7.5</v>
      </c>
      <c r="G1990" s="80"/>
      <c r="H1990" s="80"/>
      <c r="I1990" s="28" t="e">
        <f>(IF(#REF!="SHORT",E1990-F1990,IF(#REF!="LONG",F1990-E1990)))*D1990</f>
        <v>#REF!</v>
      </c>
      <c r="J1990" s="77"/>
      <c r="K1990" s="77"/>
      <c r="L1990" s="79" t="e">
        <f t="shared" si="63"/>
        <v>#REF!</v>
      </c>
    </row>
    <row r="1991" spans="1:12">
      <c r="A1991" s="75">
        <v>42213</v>
      </c>
      <c r="B1991" s="76" t="s">
        <v>26</v>
      </c>
      <c r="C1991" s="76">
        <v>100</v>
      </c>
      <c r="D1991" s="76">
        <v>2000</v>
      </c>
      <c r="E1991" s="77">
        <v>3.1</v>
      </c>
      <c r="F1991" s="77">
        <v>3.6</v>
      </c>
      <c r="G1991" s="77">
        <v>4.0999999999999996</v>
      </c>
      <c r="H1991" s="77">
        <v>4.5999999999999996</v>
      </c>
      <c r="I1991" s="28" t="e">
        <f>(IF(#REF!="SHORT",E1991-F1991,IF(#REF!="LONG",F1991-E1991)))*D1991</f>
        <v>#REF!</v>
      </c>
      <c r="J1991" s="78" t="e">
        <f>(IF(#REF!="SHORT",IF(G1991="",0,F1991-G1991),IF(#REF!="LONG",IF(G1991="",0,G1991-F1991))))*D1991</f>
        <v>#REF!</v>
      </c>
      <c r="K1991" s="78" t="e">
        <f>(IF(#REF!="SHORT",IF(H1991="",0,G1991-H1991),IF(#REF!="LONG",IF(H1991="",0,H1991-G1991))))*D1991</f>
        <v>#REF!</v>
      </c>
      <c r="L1991" s="79" t="e">
        <f t="shared" si="63"/>
        <v>#REF!</v>
      </c>
    </row>
    <row r="1992" spans="1:12">
      <c r="A1992" s="75">
        <v>42213</v>
      </c>
      <c r="B1992" s="76" t="s">
        <v>78</v>
      </c>
      <c r="C1992" s="76">
        <v>175</v>
      </c>
      <c r="D1992" s="76">
        <v>2000</v>
      </c>
      <c r="E1992" s="77">
        <v>4.2</v>
      </c>
      <c r="F1992" s="77">
        <v>4.7</v>
      </c>
      <c r="G1992" s="77">
        <v>5.2</v>
      </c>
      <c r="H1992" s="77">
        <v>5.7</v>
      </c>
      <c r="I1992" s="28" t="e">
        <f>(IF(#REF!="SHORT",E1992-F1992,IF(#REF!="LONG",F1992-E1992)))*D1992</f>
        <v>#REF!</v>
      </c>
      <c r="J1992" s="78" t="e">
        <f>(IF(#REF!="SHORT",IF(G1992="",0,F1992-G1992),IF(#REF!="LONG",IF(G1992="",0,G1992-F1992))))*D1992</f>
        <v>#REF!</v>
      </c>
      <c r="K1992" s="78" t="e">
        <f>(IF(#REF!="SHORT",IF(H1992="",0,G1992-H1992),IF(#REF!="LONG",IF(H1992="",0,H1992-G1992))))*D1992</f>
        <v>#REF!</v>
      </c>
      <c r="L1992" s="79" t="e">
        <f t="shared" si="63"/>
        <v>#REF!</v>
      </c>
    </row>
    <row r="1993" spans="1:12">
      <c r="A1993" s="75">
        <v>42213</v>
      </c>
      <c r="B1993" s="81" t="s">
        <v>146</v>
      </c>
      <c r="C1993" s="80">
        <v>8300</v>
      </c>
      <c r="D1993" s="80">
        <v>25</v>
      </c>
      <c r="E1993" s="28">
        <v>118</v>
      </c>
      <c r="F1993" s="28">
        <v>90</v>
      </c>
      <c r="G1993" s="80"/>
      <c r="H1993" s="80"/>
      <c r="I1993" s="28" t="e">
        <f>(IF(#REF!="SHORT",E1993-F1993,IF(#REF!="LONG",F1993-E1993)))*D1993</f>
        <v>#REF!</v>
      </c>
      <c r="J1993" s="77"/>
      <c r="K1993" s="77"/>
      <c r="L1993" s="79" t="e">
        <f t="shared" si="63"/>
        <v>#REF!</v>
      </c>
    </row>
    <row r="1994" spans="1:12">
      <c r="A1994" s="75">
        <v>42212</v>
      </c>
      <c r="B1994" s="76" t="s">
        <v>63</v>
      </c>
      <c r="C1994" s="76">
        <v>260</v>
      </c>
      <c r="D1994" s="76">
        <v>1000</v>
      </c>
      <c r="E1994" s="77">
        <v>4.5</v>
      </c>
      <c r="F1994" s="77">
        <v>5.5</v>
      </c>
      <c r="G1994" s="77">
        <v>6.5</v>
      </c>
      <c r="H1994" s="77">
        <v>7.5</v>
      </c>
      <c r="I1994" s="28" t="e">
        <f>(IF(#REF!="SHORT",E1994-F1994,IF(#REF!="LONG",F1994-E1994)))*D1994</f>
        <v>#REF!</v>
      </c>
      <c r="J1994" s="78" t="e">
        <f>(IF(#REF!="SHORT",IF(G1994="",0,F1994-G1994),IF(#REF!="LONG",IF(G1994="",0,G1994-F1994))))*D1994</f>
        <v>#REF!</v>
      </c>
      <c r="K1994" s="78" t="e">
        <f>(IF(#REF!="SHORT",IF(H1994="",0,G1994-H1994),IF(#REF!="LONG",IF(H1994="",0,H1994-G1994))))*D1994</f>
        <v>#REF!</v>
      </c>
      <c r="L1994" s="79" t="e">
        <f t="shared" si="63"/>
        <v>#REF!</v>
      </c>
    </row>
    <row r="1995" spans="1:12">
      <c r="A1995" s="75">
        <v>42212</v>
      </c>
      <c r="B1995" s="76" t="s">
        <v>126</v>
      </c>
      <c r="C1995" s="76">
        <v>8600</v>
      </c>
      <c r="D1995" s="76">
        <v>25</v>
      </c>
      <c r="E1995" s="77">
        <v>161</v>
      </c>
      <c r="F1995" s="77">
        <v>171</v>
      </c>
      <c r="G1995" s="77">
        <v>181</v>
      </c>
      <c r="H1995" s="77">
        <v>191</v>
      </c>
      <c r="I1995" s="28" t="e">
        <f>(IF(#REF!="SHORT",E1995-F1995,IF(#REF!="LONG",F1995-E1995)))*D1995</f>
        <v>#REF!</v>
      </c>
      <c r="J1995" s="78" t="e">
        <f>(IF(#REF!="SHORT",IF(G1995="",0,F1995-G1995),IF(#REF!="LONG",IF(G1995="",0,G1995-F1995))))*D1995</f>
        <v>#REF!</v>
      </c>
      <c r="K1995" s="78" t="e">
        <f>(IF(#REF!="SHORT",IF(H1995="",0,G1995-H1995),IF(#REF!="LONG",IF(H1995="",0,H1995-G1995))))*D1995</f>
        <v>#REF!</v>
      </c>
      <c r="L1995" s="79" t="e">
        <f t="shared" si="63"/>
        <v>#REF!</v>
      </c>
    </row>
    <row r="1996" spans="1:12">
      <c r="A1996" s="75">
        <v>42212</v>
      </c>
      <c r="B1996" s="81" t="s">
        <v>138</v>
      </c>
      <c r="C1996" s="80">
        <v>2500</v>
      </c>
      <c r="D1996" s="80">
        <v>125</v>
      </c>
      <c r="E1996" s="28">
        <v>34</v>
      </c>
      <c r="F1996" s="28">
        <v>42</v>
      </c>
      <c r="G1996" s="80"/>
      <c r="H1996" s="80"/>
      <c r="I1996" s="28" t="e">
        <f>(IF(#REF!="SHORT",E1996-F1996,IF(#REF!="LONG",F1996-E1996)))*D1996</f>
        <v>#REF!</v>
      </c>
      <c r="J1996" s="77"/>
      <c r="K1996" s="77"/>
      <c r="L1996" s="79" t="e">
        <f t="shared" si="63"/>
        <v>#REF!</v>
      </c>
    </row>
    <row r="1997" spans="1:12">
      <c r="A1997" s="75">
        <v>42208</v>
      </c>
      <c r="B1997" s="81" t="s">
        <v>18</v>
      </c>
      <c r="C1997" s="80">
        <v>510</v>
      </c>
      <c r="D1997" s="80">
        <v>500</v>
      </c>
      <c r="E1997" s="28">
        <v>18</v>
      </c>
      <c r="F1997" s="28">
        <v>16</v>
      </c>
      <c r="G1997" s="80"/>
      <c r="H1997" s="80"/>
      <c r="I1997" s="28" t="e">
        <f>(IF(#REF!="SHORT",E1997-F1997,IF(#REF!="LONG",F1997-E1997)))*D1997</f>
        <v>#REF!</v>
      </c>
      <c r="J1997" s="77"/>
      <c r="K1997" s="77"/>
      <c r="L1997" s="79" t="e">
        <f t="shared" si="63"/>
        <v>#REF!</v>
      </c>
    </row>
    <row r="1998" spans="1:12">
      <c r="A1998" s="75">
        <v>42209</v>
      </c>
      <c r="B1998" s="81" t="s">
        <v>126</v>
      </c>
      <c r="C1998" s="80">
        <v>8700</v>
      </c>
      <c r="D1998" s="80">
        <v>25</v>
      </c>
      <c r="E1998" s="28">
        <v>148</v>
      </c>
      <c r="F1998" s="28">
        <v>148</v>
      </c>
      <c r="G1998" s="80"/>
      <c r="H1998" s="80"/>
      <c r="I1998" s="28" t="e">
        <f>(IF(#REF!="SHORT",E1998-F1998,IF(#REF!="LONG",F1998-E1998)))*D1998</f>
        <v>#REF!</v>
      </c>
      <c r="J1998" s="77"/>
      <c r="K1998" s="77"/>
      <c r="L1998" s="79" t="e">
        <f t="shared" si="63"/>
        <v>#REF!</v>
      </c>
    </row>
    <row r="1999" spans="1:12">
      <c r="A1999" s="75">
        <v>42209</v>
      </c>
      <c r="B1999" s="81" t="s">
        <v>174</v>
      </c>
      <c r="C1999" s="80">
        <v>245</v>
      </c>
      <c r="D1999" s="80">
        <v>1000</v>
      </c>
      <c r="E1999" s="28">
        <v>6.3</v>
      </c>
      <c r="F1999" s="28">
        <v>4.8</v>
      </c>
      <c r="G1999" s="80"/>
      <c r="H1999" s="80"/>
      <c r="I1999" s="28" t="e">
        <f>(IF(#REF!="SHORT",E1999-F1999,IF(#REF!="LONG",F1999-E1999)))*D1999</f>
        <v>#REF!</v>
      </c>
      <c r="J1999" s="77"/>
      <c r="K1999" s="77"/>
      <c r="L1999" s="79" t="e">
        <f t="shared" si="63"/>
        <v>#REF!</v>
      </c>
    </row>
    <row r="2000" spans="1:12">
      <c r="A2000" s="75">
        <v>42208</v>
      </c>
      <c r="B2000" s="81" t="s">
        <v>98</v>
      </c>
      <c r="C2000" s="80">
        <v>400</v>
      </c>
      <c r="D2000" s="80">
        <v>1000</v>
      </c>
      <c r="E2000" s="28">
        <v>7.1</v>
      </c>
      <c r="F2000" s="28">
        <v>8.1</v>
      </c>
      <c r="G2000" s="80"/>
      <c r="H2000" s="80"/>
      <c r="I2000" s="28" t="e">
        <f>(IF(#REF!="SHORT",E2000-F2000,IF(#REF!="LONG",F2000-E2000)))*D2000</f>
        <v>#REF!</v>
      </c>
      <c r="J2000" s="77"/>
      <c r="K2000" s="77"/>
      <c r="L2000" s="79" t="e">
        <f t="shared" si="63"/>
        <v>#REF!</v>
      </c>
    </row>
    <row r="2001" spans="1:14">
      <c r="A2001" s="75">
        <v>42208</v>
      </c>
      <c r="B2001" s="81" t="s">
        <v>18</v>
      </c>
      <c r="C2001" s="80">
        <v>510</v>
      </c>
      <c r="D2001" s="80">
        <v>500</v>
      </c>
      <c r="E2001" s="28">
        <v>18</v>
      </c>
      <c r="F2001" s="28">
        <v>16</v>
      </c>
      <c r="G2001" s="80"/>
      <c r="H2001" s="80"/>
      <c r="I2001" s="28" t="e">
        <f>(IF(#REF!="SHORT",E2001-F2001,IF(#REF!="LONG",F2001-E2001)))*D2001</f>
        <v>#REF!</v>
      </c>
      <c r="J2001" s="77"/>
      <c r="K2001" s="77"/>
      <c r="L2001" s="79" t="e">
        <f t="shared" si="63"/>
        <v>#REF!</v>
      </c>
    </row>
    <row r="2002" spans="1:14">
      <c r="A2002" s="75">
        <v>42208</v>
      </c>
      <c r="B2002" s="81" t="s">
        <v>126</v>
      </c>
      <c r="C2002" s="80">
        <v>8500</v>
      </c>
      <c r="D2002" s="80">
        <v>25</v>
      </c>
      <c r="E2002" s="28">
        <v>155</v>
      </c>
      <c r="F2002" s="28">
        <v>138</v>
      </c>
      <c r="G2002" s="80"/>
      <c r="H2002" s="80"/>
      <c r="I2002" s="28" t="e">
        <f>(IF(#REF!="SHORT",E2002-F2002,IF(#REF!="LONG",F2002-E2002)))*D2002</f>
        <v>#REF!</v>
      </c>
      <c r="J2002" s="77"/>
      <c r="K2002" s="77"/>
      <c r="L2002" s="79" t="e">
        <f t="shared" si="63"/>
        <v>#REF!</v>
      </c>
    </row>
    <row r="2003" spans="1:14">
      <c r="A2003" s="75">
        <v>42207</v>
      </c>
      <c r="B2003" s="76" t="s">
        <v>28</v>
      </c>
      <c r="C2003" s="76">
        <v>1300</v>
      </c>
      <c r="D2003" s="76">
        <v>250</v>
      </c>
      <c r="E2003" s="77">
        <v>40</v>
      </c>
      <c r="F2003" s="77">
        <v>44</v>
      </c>
      <c r="G2003" s="77">
        <v>48</v>
      </c>
      <c r="H2003" s="77">
        <v>52</v>
      </c>
      <c r="I2003" s="28" t="e">
        <f>(IF(#REF!="SHORT",E2003-F2003,IF(#REF!="LONG",F2003-E2003)))*D2003</f>
        <v>#REF!</v>
      </c>
      <c r="J2003" s="78" t="e">
        <f>(IF(#REF!="SHORT",IF(G2003="",0,F2003-G2003),IF(#REF!="LONG",IF(G2003="",0,G2003-F2003))))*D2003</f>
        <v>#REF!</v>
      </c>
      <c r="K2003" s="78" t="e">
        <f>(IF(#REF!="SHORT",IF(H2003="",0,G2003-H2003),IF(#REF!="LONG",IF(H2003="",0,H2003-G2003))))*D2003</f>
        <v>#REF!</v>
      </c>
      <c r="L2003" s="79" t="e">
        <f t="shared" si="63"/>
        <v>#REF!</v>
      </c>
    </row>
    <row r="2004" spans="1:14">
      <c r="A2004" s="75">
        <v>42207</v>
      </c>
      <c r="B2004" s="80" t="s">
        <v>78</v>
      </c>
      <c r="C2004" s="80">
        <v>180</v>
      </c>
      <c r="D2004" s="80">
        <v>2000</v>
      </c>
      <c r="E2004" s="28">
        <v>4</v>
      </c>
      <c r="F2004" s="28">
        <v>4.5</v>
      </c>
      <c r="G2004" s="28">
        <v>5</v>
      </c>
      <c r="H2004" s="28"/>
      <c r="I2004" s="28" t="e">
        <f>(IF(#REF!="SHORT",E2004-F2004,IF(#REF!="LONG",F2004-E2004)))*D2004</f>
        <v>#REF!</v>
      </c>
      <c r="J2004" s="78" t="e">
        <f>(IF(#REF!="SHORT",IF(G2004="",0,F2004-G2004),IF(#REF!="LONG",IF(G2004="",0,G2004-F2004))))*D2004</f>
        <v>#REF!</v>
      </c>
      <c r="K2004" s="78" t="e">
        <f>(IF(#REF!="SHORT",IF(H2004="",0,G2004-H2004),IF(#REF!="LONG",IF(H2004="",0,H2004-G2004))))*D2004</f>
        <v>#REF!</v>
      </c>
      <c r="L2004" s="79" t="e">
        <f t="shared" si="63"/>
        <v>#REF!</v>
      </c>
    </row>
    <row r="2005" spans="1:14">
      <c r="A2005" s="75">
        <v>42206</v>
      </c>
      <c r="B2005" s="76" t="s">
        <v>83</v>
      </c>
      <c r="C2005" s="76">
        <v>300</v>
      </c>
      <c r="D2005" s="76">
        <v>1000</v>
      </c>
      <c r="E2005" s="77">
        <v>8.1</v>
      </c>
      <c r="F2005" s="77">
        <v>9.1</v>
      </c>
      <c r="G2005" s="77">
        <v>10.1</v>
      </c>
      <c r="H2005" s="77">
        <v>11.1</v>
      </c>
      <c r="I2005" s="28" t="e">
        <f>(IF(#REF!="SHORT",E2005-F2005,IF(#REF!="LONG",F2005-E2005)))*D2005</f>
        <v>#REF!</v>
      </c>
      <c r="J2005" s="78" t="e">
        <f>(IF(#REF!="SHORT",IF(G2005="",0,F2005-G2005),IF(#REF!="LONG",IF(G2005="",0,G2005-F2005))))*D2005</f>
        <v>#REF!</v>
      </c>
      <c r="K2005" s="78" t="e">
        <f>(IF(#REF!="SHORT",IF(H2005="",0,G2005-H2005),IF(#REF!="LONG",IF(H2005="",0,H2005-G2005))))*D2005</f>
        <v>#REF!</v>
      </c>
      <c r="L2005" s="79" t="e">
        <f t="shared" si="63"/>
        <v>#REF!</v>
      </c>
    </row>
    <row r="2006" spans="1:14">
      <c r="A2006" s="75">
        <v>42206</v>
      </c>
      <c r="B2006" s="76" t="s">
        <v>47</v>
      </c>
      <c r="C2006" s="76">
        <v>145</v>
      </c>
      <c r="D2006" s="76">
        <v>2000</v>
      </c>
      <c r="E2006" s="77">
        <v>6.6</v>
      </c>
      <c r="F2006" s="77">
        <v>7.1</v>
      </c>
      <c r="G2006" s="77">
        <v>7.6</v>
      </c>
      <c r="H2006" s="77">
        <v>8.1</v>
      </c>
      <c r="I2006" s="28" t="e">
        <f>(IF(#REF!="SHORT",E2006-F2006,IF(#REF!="LONG",F2006-E2006)))*D2006</f>
        <v>#REF!</v>
      </c>
      <c r="J2006" s="78" t="e">
        <f>(IF(#REF!="SHORT",IF(G2006="",0,F2006-G2006),IF(#REF!="LONG",IF(G2006="",0,G2006-F2006))))*D2006</f>
        <v>#REF!</v>
      </c>
      <c r="K2006" s="78" t="e">
        <f>(IF(#REF!="SHORT",IF(H2006="",0,G2006-H2006),IF(#REF!="LONG",IF(H2006="",0,H2006-G2006))))*D2006</f>
        <v>#REF!</v>
      </c>
      <c r="L2006" s="79" t="e">
        <f t="shared" si="63"/>
        <v>#REF!</v>
      </c>
    </row>
    <row r="2007" spans="1:14">
      <c r="A2007" s="75">
        <v>42205</v>
      </c>
      <c r="B2007" s="76" t="s">
        <v>26</v>
      </c>
      <c r="C2007" s="76">
        <v>115</v>
      </c>
      <c r="D2007" s="76">
        <v>2000</v>
      </c>
      <c r="E2007" s="77">
        <v>5.5</v>
      </c>
      <c r="F2007" s="77">
        <v>6</v>
      </c>
      <c r="G2007" s="77">
        <v>6.5</v>
      </c>
      <c r="H2007" s="77">
        <v>7</v>
      </c>
      <c r="I2007" s="28" t="e">
        <f>(IF(#REF!="SHORT",E2007-F2007,IF(#REF!="LONG",F2007-E2007)))*D2007</f>
        <v>#REF!</v>
      </c>
      <c r="J2007" s="78" t="e">
        <f>(IF(#REF!="SHORT",IF(G2007="",0,F2007-G2007),IF(#REF!="LONG",IF(G2007="",0,G2007-F2007))))*D2007</f>
        <v>#REF!</v>
      </c>
      <c r="K2007" s="78" t="e">
        <f>(IF(#REF!="SHORT",IF(H2007="",0,G2007-H2007),IF(#REF!="LONG",IF(H2007="",0,H2007-G2007))))*D2007</f>
        <v>#REF!</v>
      </c>
      <c r="L2007" s="79" t="e">
        <f t="shared" si="63"/>
        <v>#REF!</v>
      </c>
      <c r="M2007" s="12"/>
      <c r="N2007" s="12"/>
    </row>
    <row r="2008" spans="1:14">
      <c r="A2008" s="75">
        <v>42205</v>
      </c>
      <c r="B2008" s="80" t="s">
        <v>146</v>
      </c>
      <c r="C2008" s="80">
        <v>8500</v>
      </c>
      <c r="D2008" s="80">
        <v>25</v>
      </c>
      <c r="E2008" s="28">
        <v>150</v>
      </c>
      <c r="F2008" s="28">
        <v>160</v>
      </c>
      <c r="G2008" s="28">
        <v>170</v>
      </c>
      <c r="H2008" s="28"/>
      <c r="I2008" s="28" t="e">
        <f>(IF(#REF!="SHORT",E2008-F2008,IF(#REF!="LONG",F2008-E2008)))*D2008</f>
        <v>#REF!</v>
      </c>
      <c r="J2008" s="78" t="e">
        <f>(IF(#REF!="SHORT",IF(G2008="",0,F2008-G2008),IF(#REF!="LONG",IF(G2008="",0,G2008-F2008))))*D2008</f>
        <v>#REF!</v>
      </c>
      <c r="K2008" s="78" t="e">
        <f>(IF(#REF!="SHORT",IF(H2008="",0,G2008-H2008),IF(#REF!="LONG",IF(H2008="",0,H2008-G2008))))*D2008</f>
        <v>#REF!</v>
      </c>
      <c r="L2008" s="79" t="e">
        <f t="shared" ref="L2008:L2071" si="64">SUM(I2008,J2008,K2008)</f>
        <v>#REF!</v>
      </c>
      <c r="M2008" s="12"/>
      <c r="N2008" s="12"/>
    </row>
    <row r="2009" spans="1:14">
      <c r="A2009" s="75">
        <v>42205</v>
      </c>
      <c r="B2009" s="81" t="s">
        <v>136</v>
      </c>
      <c r="C2009" s="80">
        <v>4200</v>
      </c>
      <c r="D2009" s="80">
        <v>125</v>
      </c>
      <c r="E2009" s="28">
        <v>62</v>
      </c>
      <c r="F2009" s="28">
        <v>70</v>
      </c>
      <c r="G2009" s="80"/>
      <c r="H2009" s="80"/>
      <c r="I2009" s="28" t="e">
        <f>(IF(#REF!="SHORT",E2009-F2009,IF(#REF!="LONG",F2009-E2009)))*D2009</f>
        <v>#REF!</v>
      </c>
      <c r="J2009" s="77"/>
      <c r="K2009" s="77"/>
      <c r="L2009" s="79" t="e">
        <f t="shared" si="64"/>
        <v>#REF!</v>
      </c>
    </row>
    <row r="2010" spans="1:14">
      <c r="A2010" s="75">
        <v>42205</v>
      </c>
      <c r="B2010" s="81" t="s">
        <v>56</v>
      </c>
      <c r="C2010" s="80">
        <v>270</v>
      </c>
      <c r="D2010" s="80">
        <v>1000</v>
      </c>
      <c r="E2010" s="28">
        <v>10</v>
      </c>
      <c r="F2010" s="28">
        <v>8.5</v>
      </c>
      <c r="G2010" s="80"/>
      <c r="H2010" s="80"/>
      <c r="I2010" s="28" t="e">
        <f>(IF(#REF!="SHORT",E2010-F2010,IF(#REF!="LONG",F2010-E2010)))*D2010</f>
        <v>#REF!</v>
      </c>
      <c r="J2010" s="77"/>
      <c r="K2010" s="77"/>
      <c r="L2010" s="79" t="e">
        <f t="shared" si="64"/>
        <v>#REF!</v>
      </c>
    </row>
    <row r="2011" spans="1:14">
      <c r="A2011" s="75">
        <v>42202</v>
      </c>
      <c r="B2011" s="80" t="s">
        <v>130</v>
      </c>
      <c r="C2011" s="80">
        <v>180</v>
      </c>
      <c r="D2011" s="80">
        <v>2000</v>
      </c>
      <c r="E2011" s="28">
        <v>5.5</v>
      </c>
      <c r="F2011" s="28">
        <v>6</v>
      </c>
      <c r="G2011" s="28">
        <v>6.5</v>
      </c>
      <c r="H2011" s="28"/>
      <c r="I2011" s="28" t="e">
        <f>(IF(#REF!="SHORT",E2011-F2011,IF(#REF!="LONG",F2011-E2011)))*D2011</f>
        <v>#REF!</v>
      </c>
      <c r="J2011" s="78" t="e">
        <f>(IF(#REF!="SHORT",IF(G2011="",0,F2011-G2011),IF(#REF!="LONG",IF(G2011="",0,G2011-F2011))))*D2011</f>
        <v>#REF!</v>
      </c>
      <c r="K2011" s="78" t="e">
        <f>(IF(#REF!="SHORT",IF(H2011="",0,G2011-H2011),IF(#REF!="LONG",IF(H2011="",0,H2011-G2011))))*D2011</f>
        <v>#REF!</v>
      </c>
      <c r="L2011" s="79" t="e">
        <f t="shared" si="64"/>
        <v>#REF!</v>
      </c>
    </row>
    <row r="2012" spans="1:14">
      <c r="A2012" s="75">
        <v>42202</v>
      </c>
      <c r="B2012" s="81" t="s">
        <v>175</v>
      </c>
      <c r="C2012" s="80">
        <v>430</v>
      </c>
      <c r="D2012" s="80">
        <v>1000</v>
      </c>
      <c r="E2012" s="28">
        <v>9</v>
      </c>
      <c r="F2012" s="28">
        <v>7.5</v>
      </c>
      <c r="G2012" s="80"/>
      <c r="H2012" s="80"/>
      <c r="I2012" s="28" t="e">
        <f>(IF(#REF!="SHORT",E2012-F2012,IF(#REF!="LONG",F2012-E2012)))*D2012</f>
        <v>#REF!</v>
      </c>
      <c r="J2012" s="77"/>
      <c r="K2012" s="77"/>
      <c r="L2012" s="79" t="e">
        <f t="shared" si="64"/>
        <v>#REF!</v>
      </c>
    </row>
    <row r="2013" spans="1:14">
      <c r="A2013" s="75">
        <v>42201</v>
      </c>
      <c r="B2013" s="80" t="s">
        <v>176</v>
      </c>
      <c r="C2013" s="80">
        <v>270</v>
      </c>
      <c r="D2013" s="80">
        <v>1000</v>
      </c>
      <c r="E2013" s="28">
        <v>11.7</v>
      </c>
      <c r="F2013" s="28">
        <v>12.7</v>
      </c>
      <c r="G2013" s="28">
        <v>13.5</v>
      </c>
      <c r="H2013" s="28"/>
      <c r="I2013" s="28" t="e">
        <f>(IF(#REF!="SHORT",E2013-F2013,IF(#REF!="LONG",F2013-E2013)))*D2013</f>
        <v>#REF!</v>
      </c>
      <c r="J2013" s="78" t="e">
        <f>(IF(#REF!="SHORT",IF(G2013="",0,F2013-G2013),IF(#REF!="LONG",IF(G2013="",0,G2013-F2013))))*D2013</f>
        <v>#REF!</v>
      </c>
      <c r="K2013" s="78" t="e">
        <f>(IF(#REF!="SHORT",IF(H2013="",0,G2013-H2013),IF(#REF!="LONG",IF(H2013="",0,H2013-G2013))))*D2013</f>
        <v>#REF!</v>
      </c>
      <c r="L2013" s="79" t="e">
        <f t="shared" si="64"/>
        <v>#REF!</v>
      </c>
    </row>
    <row r="2014" spans="1:14">
      <c r="A2014" s="75">
        <v>42200</v>
      </c>
      <c r="B2014" s="80" t="s">
        <v>177</v>
      </c>
      <c r="C2014" s="80">
        <v>350</v>
      </c>
      <c r="D2014" s="80">
        <v>1000</v>
      </c>
      <c r="E2014" s="28">
        <v>7.5</v>
      </c>
      <c r="F2014" s="28">
        <v>8.5</v>
      </c>
      <c r="G2014" s="28">
        <v>9.5</v>
      </c>
      <c r="H2014" s="28"/>
      <c r="I2014" s="28" t="e">
        <f>(IF(#REF!="SHORT",E2014-F2014,IF(#REF!="LONG",F2014-E2014)))*D2014</f>
        <v>#REF!</v>
      </c>
      <c r="J2014" s="78" t="e">
        <f>(IF(#REF!="SHORT",IF(G2014="",0,F2014-G2014),IF(#REF!="LONG",IF(G2014="",0,G2014-F2014))))*D2014</f>
        <v>#REF!</v>
      </c>
      <c r="K2014" s="78" t="e">
        <f>(IF(#REF!="SHORT",IF(H2014="",0,G2014-H2014),IF(#REF!="LONG",IF(H2014="",0,H2014-G2014))))*D2014</f>
        <v>#REF!</v>
      </c>
      <c r="L2014" s="79" t="e">
        <f t="shared" si="64"/>
        <v>#REF!</v>
      </c>
    </row>
    <row r="2015" spans="1:14">
      <c r="A2015" s="75">
        <v>42200</v>
      </c>
      <c r="B2015" s="80" t="s">
        <v>178</v>
      </c>
      <c r="C2015" s="80">
        <v>250</v>
      </c>
      <c r="D2015" s="80">
        <v>1000</v>
      </c>
      <c r="E2015" s="28">
        <v>7.2</v>
      </c>
      <c r="F2015" s="28">
        <v>8.1999999999999993</v>
      </c>
      <c r="G2015" s="28">
        <v>9.1999999999999993</v>
      </c>
      <c r="H2015" s="28"/>
      <c r="I2015" s="28" t="e">
        <f>(IF(#REF!="SHORT",E2015-F2015,IF(#REF!="LONG",F2015-E2015)))*D2015</f>
        <v>#REF!</v>
      </c>
      <c r="J2015" s="78" t="e">
        <f>(IF(#REF!="SHORT",IF(G2015="",0,F2015-G2015),IF(#REF!="LONG",IF(G2015="",0,G2015-F2015))))*D2015</f>
        <v>#REF!</v>
      </c>
      <c r="K2015" s="78" t="e">
        <f>(IF(#REF!="SHORT",IF(H2015="",0,G2015-H2015),IF(#REF!="LONG",IF(H2015="",0,H2015-G2015))))*D2015</f>
        <v>#REF!</v>
      </c>
      <c r="L2015" s="79" t="e">
        <f t="shared" si="64"/>
        <v>#REF!</v>
      </c>
    </row>
    <row r="2016" spans="1:14">
      <c r="A2016" s="75">
        <v>42200</v>
      </c>
      <c r="B2016" s="81" t="s">
        <v>179</v>
      </c>
      <c r="C2016" s="80">
        <v>270</v>
      </c>
      <c r="D2016" s="80">
        <v>1000</v>
      </c>
      <c r="E2016" s="28">
        <v>8.1</v>
      </c>
      <c r="F2016" s="28">
        <v>8.1</v>
      </c>
      <c r="G2016" s="80"/>
      <c r="H2016" s="80"/>
      <c r="I2016" s="28" t="e">
        <f>(IF(#REF!="SHORT",E2016-F2016,IF(#REF!="LONG",F2016-E2016)))*D2016</f>
        <v>#REF!</v>
      </c>
      <c r="J2016" s="77"/>
      <c r="K2016" s="77"/>
      <c r="L2016" s="79" t="e">
        <f t="shared" si="64"/>
        <v>#REF!</v>
      </c>
    </row>
    <row r="2017" spans="1:12">
      <c r="A2017" s="75">
        <v>42199</v>
      </c>
      <c r="B2017" s="81" t="s">
        <v>49</v>
      </c>
      <c r="C2017" s="80">
        <v>110</v>
      </c>
      <c r="D2017" s="80">
        <v>2000</v>
      </c>
      <c r="E2017" s="28">
        <v>6.5</v>
      </c>
      <c r="F2017" s="28">
        <v>6.95</v>
      </c>
      <c r="G2017" s="80"/>
      <c r="H2017" s="80"/>
      <c r="I2017" s="28" t="e">
        <f>(IF(#REF!="SHORT",E2017-F2017,IF(#REF!="LONG",F2017-E2017)))*D2017</f>
        <v>#REF!</v>
      </c>
      <c r="J2017" s="77"/>
      <c r="K2017" s="77"/>
      <c r="L2017" s="79" t="e">
        <f t="shared" si="64"/>
        <v>#REF!</v>
      </c>
    </row>
    <row r="2018" spans="1:12">
      <c r="A2018" s="75">
        <v>42199</v>
      </c>
      <c r="B2018" s="81" t="s">
        <v>126</v>
      </c>
      <c r="C2018" s="80">
        <v>8500</v>
      </c>
      <c r="D2018" s="80">
        <v>25</v>
      </c>
      <c r="E2018" s="28">
        <v>130</v>
      </c>
      <c r="F2018" s="28">
        <v>106</v>
      </c>
      <c r="G2018" s="80"/>
      <c r="H2018" s="80"/>
      <c r="I2018" s="28" t="e">
        <f>(IF(#REF!="SHORT",E2018-F2018,IF(#REF!="LONG",F2018-E2018)))*D2018</f>
        <v>#REF!</v>
      </c>
      <c r="J2018" s="77"/>
      <c r="K2018" s="77"/>
      <c r="L2018" s="79" t="e">
        <f t="shared" si="64"/>
        <v>#REF!</v>
      </c>
    </row>
    <row r="2019" spans="1:12">
      <c r="A2019" s="75">
        <v>42198</v>
      </c>
      <c r="B2019" s="80" t="s">
        <v>180</v>
      </c>
      <c r="C2019" s="80">
        <v>75</v>
      </c>
      <c r="D2019" s="80">
        <v>4000</v>
      </c>
      <c r="E2019" s="28">
        <v>4.5</v>
      </c>
      <c r="F2019" s="28">
        <v>4.75</v>
      </c>
      <c r="G2019" s="28">
        <v>5</v>
      </c>
      <c r="H2019" s="28"/>
      <c r="I2019" s="28" t="e">
        <f>(IF(#REF!="SHORT",E2019-F2019,IF(#REF!="LONG",F2019-E2019)))*D2019</f>
        <v>#REF!</v>
      </c>
      <c r="J2019" s="78" t="e">
        <f>(IF(#REF!="SHORT",IF(G2019="",0,F2019-G2019),IF(#REF!="LONG",IF(G2019="",0,G2019-F2019))))*D2019</f>
        <v>#REF!</v>
      </c>
      <c r="K2019" s="78" t="e">
        <f>(IF(#REF!="SHORT",IF(H2019="",0,G2019-H2019),IF(#REF!="LONG",IF(H2019="",0,H2019-G2019))))*D2019</f>
        <v>#REF!</v>
      </c>
      <c r="L2019" s="79" t="e">
        <f t="shared" si="64"/>
        <v>#REF!</v>
      </c>
    </row>
    <row r="2020" spans="1:12">
      <c r="A2020" s="75">
        <v>42198</v>
      </c>
      <c r="B2020" s="81" t="s">
        <v>39</v>
      </c>
      <c r="C2020" s="80">
        <v>310</v>
      </c>
      <c r="D2020" s="80">
        <v>1000</v>
      </c>
      <c r="E2020" s="28">
        <v>11.5</v>
      </c>
      <c r="F2020" s="28">
        <v>10.7</v>
      </c>
      <c r="G2020" s="80"/>
      <c r="H2020" s="80"/>
      <c r="I2020" s="28" t="e">
        <f>(IF(#REF!="SHORT",E2020-F2020,IF(#REF!="LONG",F2020-E2020)))*D2020</f>
        <v>#REF!</v>
      </c>
      <c r="J2020" s="77"/>
      <c r="K2020" s="77"/>
      <c r="L2020" s="79" t="e">
        <f t="shared" si="64"/>
        <v>#REF!</v>
      </c>
    </row>
    <row r="2021" spans="1:12">
      <c r="A2021" s="75">
        <v>42198</v>
      </c>
      <c r="B2021" s="81" t="s">
        <v>126</v>
      </c>
      <c r="C2021" s="80">
        <v>8400</v>
      </c>
      <c r="D2021" s="80">
        <v>25</v>
      </c>
      <c r="E2021" s="28">
        <v>134</v>
      </c>
      <c r="F2021" s="28">
        <v>111</v>
      </c>
      <c r="G2021" s="80"/>
      <c r="H2021" s="80"/>
      <c r="I2021" s="28" t="e">
        <f>(IF(#REF!="SHORT",E2021-F2021,IF(#REF!="LONG",F2021-E2021)))*D2021</f>
        <v>#REF!</v>
      </c>
      <c r="J2021" s="77"/>
      <c r="K2021" s="77"/>
      <c r="L2021" s="79" t="e">
        <f t="shared" si="64"/>
        <v>#REF!</v>
      </c>
    </row>
    <row r="2022" spans="1:12">
      <c r="A2022" s="75">
        <v>42195</v>
      </c>
      <c r="B2022" s="81" t="s">
        <v>49</v>
      </c>
      <c r="C2022" s="80">
        <v>105</v>
      </c>
      <c r="D2022" s="80">
        <v>2000</v>
      </c>
      <c r="E2022" s="28">
        <v>4.5</v>
      </c>
      <c r="F2022" s="28">
        <v>5</v>
      </c>
      <c r="G2022" s="80"/>
      <c r="H2022" s="80"/>
      <c r="I2022" s="28" t="e">
        <f>(IF(#REF!="SHORT",E2022-F2022,IF(#REF!="LONG",F2022-E2022)))*D2022</f>
        <v>#REF!</v>
      </c>
      <c r="J2022" s="77"/>
      <c r="K2022" s="77"/>
      <c r="L2022" s="79" t="e">
        <f t="shared" si="64"/>
        <v>#REF!</v>
      </c>
    </row>
    <row r="2023" spans="1:12">
      <c r="A2023" s="75">
        <v>42195</v>
      </c>
      <c r="B2023" s="81" t="s">
        <v>79</v>
      </c>
      <c r="C2023" s="80">
        <v>290</v>
      </c>
      <c r="D2023" s="80">
        <v>1000</v>
      </c>
      <c r="E2023" s="28">
        <v>11.1</v>
      </c>
      <c r="F2023" s="28">
        <v>11.2</v>
      </c>
      <c r="G2023" s="80"/>
      <c r="H2023" s="80"/>
      <c r="I2023" s="28" t="e">
        <f>(IF(#REF!="SHORT",E2023-F2023,IF(#REF!="LONG",F2023-E2023)))*D2023</f>
        <v>#REF!</v>
      </c>
      <c r="J2023" s="77"/>
      <c r="K2023" s="77"/>
      <c r="L2023" s="79" t="e">
        <f t="shared" si="64"/>
        <v>#REF!</v>
      </c>
    </row>
    <row r="2024" spans="1:12">
      <c r="A2024" s="75">
        <v>42194</v>
      </c>
      <c r="B2024" s="81" t="s">
        <v>181</v>
      </c>
      <c r="C2024" s="80">
        <v>65</v>
      </c>
      <c r="D2024" s="80">
        <v>4000</v>
      </c>
      <c r="E2024" s="28">
        <v>2.6</v>
      </c>
      <c r="F2024" s="28">
        <v>2.85</v>
      </c>
      <c r="G2024" s="80"/>
      <c r="H2024" s="80"/>
      <c r="I2024" s="28" t="e">
        <f>(IF(#REF!="SHORT",E2024-F2024,IF(#REF!="LONG",F2024-E2024)))*D2024</f>
        <v>#REF!</v>
      </c>
      <c r="J2024" s="77"/>
      <c r="K2024" s="77"/>
      <c r="L2024" s="79" t="e">
        <f t="shared" si="64"/>
        <v>#REF!</v>
      </c>
    </row>
    <row r="2025" spans="1:12">
      <c r="A2025" s="75">
        <v>42194</v>
      </c>
      <c r="B2025" s="81" t="s">
        <v>130</v>
      </c>
      <c r="C2025" s="80">
        <v>180</v>
      </c>
      <c r="D2025" s="80">
        <v>2000</v>
      </c>
      <c r="E2025" s="28">
        <v>7</v>
      </c>
      <c r="F2025" s="28">
        <v>7.5</v>
      </c>
      <c r="G2025" s="80"/>
      <c r="H2025" s="80"/>
      <c r="I2025" s="28" t="e">
        <f>(IF(#REF!="SHORT",E2025-F2025,IF(#REF!="LONG",F2025-E2025)))*D2025</f>
        <v>#REF!</v>
      </c>
      <c r="J2025" s="77"/>
      <c r="K2025" s="77"/>
      <c r="L2025" s="79" t="e">
        <f t="shared" si="64"/>
        <v>#REF!</v>
      </c>
    </row>
    <row r="2026" spans="1:12">
      <c r="A2026" s="75">
        <v>42193</v>
      </c>
      <c r="B2026" s="76" t="s">
        <v>49</v>
      </c>
      <c r="C2026" s="76">
        <v>105</v>
      </c>
      <c r="D2026" s="76">
        <v>2000</v>
      </c>
      <c r="E2026" s="77">
        <v>5.05</v>
      </c>
      <c r="F2026" s="77">
        <v>5.55</v>
      </c>
      <c r="G2026" s="77">
        <v>6.05</v>
      </c>
      <c r="H2026" s="77">
        <v>6.55</v>
      </c>
      <c r="I2026" s="28" t="e">
        <f>(IF(#REF!="SHORT",E2026-F2026,IF(#REF!="LONG",F2026-E2026)))*D2026</f>
        <v>#REF!</v>
      </c>
      <c r="J2026" s="78" t="e">
        <f>(IF(#REF!="SHORT",IF(G2026="",0,F2026-G2026),IF(#REF!="LONG",IF(G2026="",0,G2026-F2026))))*D2026</f>
        <v>#REF!</v>
      </c>
      <c r="K2026" s="78" t="e">
        <f>(IF(#REF!="SHORT",IF(H2026="",0,G2026-H2026),IF(#REF!="LONG",IF(H2026="",0,H2026-G2026))))*D2026</f>
        <v>#REF!</v>
      </c>
      <c r="L2026" s="79" t="e">
        <f t="shared" si="64"/>
        <v>#REF!</v>
      </c>
    </row>
    <row r="2027" spans="1:12">
      <c r="A2027" s="75">
        <v>42193</v>
      </c>
      <c r="B2027" s="80" t="s">
        <v>130</v>
      </c>
      <c r="C2027" s="80">
        <v>180</v>
      </c>
      <c r="D2027" s="80">
        <v>2000</v>
      </c>
      <c r="E2027" s="28">
        <v>6</v>
      </c>
      <c r="F2027" s="28">
        <v>6.5</v>
      </c>
      <c r="G2027" s="28">
        <v>7</v>
      </c>
      <c r="H2027" s="28"/>
      <c r="I2027" s="28" t="e">
        <f>(IF(#REF!="SHORT",E2027-F2027,IF(#REF!="LONG",F2027-E2027)))*D2027</f>
        <v>#REF!</v>
      </c>
      <c r="J2027" s="78" t="e">
        <f>(IF(#REF!="SHORT",IF(G2027="",0,F2027-G2027),IF(#REF!="LONG",IF(G2027="",0,G2027-F2027))))*D2027</f>
        <v>#REF!</v>
      </c>
      <c r="K2027" s="78" t="e">
        <f>(IF(#REF!="SHORT",IF(H2027="",0,G2027-H2027),IF(#REF!="LONG",IF(H2027="",0,H2027-G2027))))*D2027</f>
        <v>#REF!</v>
      </c>
      <c r="L2027" s="79" t="e">
        <f t="shared" si="64"/>
        <v>#REF!</v>
      </c>
    </row>
    <row r="2028" spans="1:12">
      <c r="A2028" s="75">
        <v>42193</v>
      </c>
      <c r="B2028" s="80" t="s">
        <v>182</v>
      </c>
      <c r="C2028" s="80">
        <v>260</v>
      </c>
      <c r="D2028" s="80">
        <v>1000</v>
      </c>
      <c r="E2028" s="28">
        <v>13.2</v>
      </c>
      <c r="F2028" s="28">
        <v>14.2</v>
      </c>
      <c r="G2028" s="28">
        <v>15.2</v>
      </c>
      <c r="H2028" s="28"/>
      <c r="I2028" s="28" t="e">
        <f>(IF(#REF!="SHORT",E2028-F2028,IF(#REF!="LONG",F2028-E2028)))*D2028</f>
        <v>#REF!</v>
      </c>
      <c r="J2028" s="78" t="e">
        <f>(IF(#REF!="SHORT",IF(G2028="",0,F2028-G2028),IF(#REF!="LONG",IF(G2028="",0,G2028-F2028))))*D2028</f>
        <v>#REF!</v>
      </c>
      <c r="K2028" s="78" t="e">
        <f>(IF(#REF!="SHORT",IF(H2028="",0,G2028-H2028),IF(#REF!="LONG",IF(H2028="",0,H2028-G2028))))*D2028</f>
        <v>#REF!</v>
      </c>
      <c r="L2028" s="79" t="e">
        <f t="shared" si="64"/>
        <v>#REF!</v>
      </c>
    </row>
    <row r="2029" spans="1:12">
      <c r="A2029" s="75">
        <v>42193</v>
      </c>
      <c r="B2029" s="80" t="s">
        <v>126</v>
      </c>
      <c r="C2029" s="80">
        <v>8400</v>
      </c>
      <c r="D2029" s="80">
        <v>25</v>
      </c>
      <c r="E2029" s="28">
        <v>141</v>
      </c>
      <c r="F2029" s="28">
        <v>151</v>
      </c>
      <c r="G2029" s="28">
        <v>161</v>
      </c>
      <c r="H2029" s="28"/>
      <c r="I2029" s="28" t="e">
        <f>(IF(#REF!="SHORT",E2029-F2029,IF(#REF!="LONG",F2029-E2029)))*D2029</f>
        <v>#REF!</v>
      </c>
      <c r="J2029" s="78" t="e">
        <f>(IF(#REF!="SHORT",IF(G2029="",0,F2029-G2029),IF(#REF!="LONG",IF(G2029="",0,G2029-F2029))))*D2029</f>
        <v>#REF!</v>
      </c>
      <c r="K2029" s="78" t="e">
        <f>(IF(#REF!="SHORT",IF(H2029="",0,G2029-H2029),IF(#REF!="LONG",IF(H2029="",0,H2029-G2029))))*D2029</f>
        <v>#REF!</v>
      </c>
      <c r="L2029" s="79" t="e">
        <f t="shared" si="64"/>
        <v>#REF!</v>
      </c>
    </row>
    <row r="2030" spans="1:12">
      <c r="A2030" s="75">
        <v>42192</v>
      </c>
      <c r="B2030" s="80" t="s">
        <v>11</v>
      </c>
      <c r="C2030" s="80">
        <v>65</v>
      </c>
      <c r="D2030" s="80">
        <v>4000</v>
      </c>
      <c r="E2030" s="28">
        <v>3.25</v>
      </c>
      <c r="F2030" s="28">
        <v>3.5</v>
      </c>
      <c r="G2030" s="28">
        <v>3.7</v>
      </c>
      <c r="H2030" s="28"/>
      <c r="I2030" s="28" t="e">
        <f>(IF(#REF!="SHORT",E2030-F2030,IF(#REF!="LONG",F2030-E2030)))*D2030</f>
        <v>#REF!</v>
      </c>
      <c r="J2030" s="78" t="e">
        <f>(IF(#REF!="SHORT",IF(G2030="",0,F2030-G2030),IF(#REF!="LONG",IF(G2030="",0,G2030-F2030))))*D2030</f>
        <v>#REF!</v>
      </c>
      <c r="K2030" s="78" t="e">
        <f>(IF(#REF!="SHORT",IF(H2030="",0,G2030-H2030),IF(#REF!="LONG",IF(H2030="",0,H2030-G2030))))*D2030</f>
        <v>#REF!</v>
      </c>
      <c r="L2030" s="79" t="e">
        <f t="shared" si="64"/>
        <v>#REF!</v>
      </c>
    </row>
    <row r="2031" spans="1:12">
      <c r="A2031" s="75">
        <v>42192</v>
      </c>
      <c r="B2031" s="80" t="s">
        <v>126</v>
      </c>
      <c r="C2031" s="80">
        <v>8500</v>
      </c>
      <c r="D2031" s="80">
        <v>25</v>
      </c>
      <c r="E2031" s="28">
        <v>111</v>
      </c>
      <c r="F2031" s="28">
        <v>121</v>
      </c>
      <c r="G2031" s="28">
        <v>131</v>
      </c>
      <c r="H2031" s="28"/>
      <c r="I2031" s="28" t="e">
        <f>(IF(#REF!="SHORT",E2031-F2031,IF(#REF!="LONG",F2031-E2031)))*D2031</f>
        <v>#REF!</v>
      </c>
      <c r="J2031" s="78" t="e">
        <f>(IF(#REF!="SHORT",IF(G2031="",0,F2031-G2031),IF(#REF!="LONG",IF(G2031="",0,G2031-F2031))))*D2031</f>
        <v>#REF!</v>
      </c>
      <c r="K2031" s="78" t="e">
        <f>(IF(#REF!="SHORT",IF(H2031="",0,G2031-H2031),IF(#REF!="LONG",IF(H2031="",0,H2031-G2031))))*D2031</f>
        <v>#REF!</v>
      </c>
      <c r="L2031" s="79" t="e">
        <f t="shared" si="64"/>
        <v>#REF!</v>
      </c>
    </row>
    <row r="2032" spans="1:12">
      <c r="A2032" s="75">
        <v>42191</v>
      </c>
      <c r="B2032" s="76" t="s">
        <v>176</v>
      </c>
      <c r="C2032" s="76">
        <v>250</v>
      </c>
      <c r="D2032" s="76">
        <v>1000</v>
      </c>
      <c r="E2032" s="77">
        <v>10</v>
      </c>
      <c r="F2032" s="77">
        <v>11</v>
      </c>
      <c r="G2032" s="77">
        <v>12</v>
      </c>
      <c r="H2032" s="77">
        <v>13</v>
      </c>
      <c r="I2032" s="28" t="e">
        <f>(IF(#REF!="SHORT",E2032-F2032,IF(#REF!="LONG",F2032-E2032)))*D2032</f>
        <v>#REF!</v>
      </c>
      <c r="J2032" s="78" t="e">
        <f>(IF(#REF!="SHORT",IF(G2032="",0,F2032-G2032),IF(#REF!="LONG",IF(G2032="",0,G2032-F2032))))*D2032</f>
        <v>#REF!</v>
      </c>
      <c r="K2032" s="78" t="e">
        <f>(IF(#REF!="SHORT",IF(H2032="",0,G2032-H2032),IF(#REF!="LONG",IF(H2032="",0,H2032-G2032))))*D2032</f>
        <v>#REF!</v>
      </c>
      <c r="L2032" s="79" t="e">
        <f t="shared" si="64"/>
        <v>#REF!</v>
      </c>
    </row>
    <row r="2033" spans="1:12">
      <c r="A2033" s="75">
        <v>42191</v>
      </c>
      <c r="B2033" s="76" t="s">
        <v>183</v>
      </c>
      <c r="C2033" s="76">
        <v>8400</v>
      </c>
      <c r="D2033" s="76">
        <v>25</v>
      </c>
      <c r="E2033" s="77">
        <v>150</v>
      </c>
      <c r="F2033" s="77">
        <v>160</v>
      </c>
      <c r="G2033" s="77">
        <v>170</v>
      </c>
      <c r="H2033" s="77">
        <v>180</v>
      </c>
      <c r="I2033" s="28" t="e">
        <f>(IF(#REF!="SHORT",E2033-F2033,IF(#REF!="LONG",F2033-E2033)))*D2033</f>
        <v>#REF!</v>
      </c>
      <c r="J2033" s="78" t="e">
        <f>(IF(#REF!="SHORT",IF(G2033="",0,F2033-G2033),IF(#REF!="LONG",IF(G2033="",0,G2033-F2033))))*D2033</f>
        <v>#REF!</v>
      </c>
      <c r="K2033" s="78" t="e">
        <f>(IF(#REF!="SHORT",IF(H2033="",0,G2033-H2033),IF(#REF!="LONG",IF(H2033="",0,H2033-G2033))))*D2033</f>
        <v>#REF!</v>
      </c>
      <c r="L2033" s="79" t="e">
        <f t="shared" si="64"/>
        <v>#REF!</v>
      </c>
    </row>
    <row r="2034" spans="1:12">
      <c r="A2034" s="75">
        <v>42188</v>
      </c>
      <c r="B2034" s="76" t="s">
        <v>184</v>
      </c>
      <c r="C2034" s="76">
        <v>65</v>
      </c>
      <c r="D2034" s="76">
        <v>4000</v>
      </c>
      <c r="E2034" s="77">
        <v>3</v>
      </c>
      <c r="F2034" s="77">
        <v>3.25</v>
      </c>
      <c r="G2034" s="77">
        <v>3.5</v>
      </c>
      <c r="H2034" s="77">
        <v>3.75</v>
      </c>
      <c r="I2034" s="28" t="e">
        <f>(IF(#REF!="SHORT",E2034-F2034,IF(#REF!="LONG",F2034-E2034)))*D2034</f>
        <v>#REF!</v>
      </c>
      <c r="J2034" s="78" t="e">
        <f>(IF(#REF!="SHORT",IF(G2034="",0,F2034-G2034),IF(#REF!="LONG",IF(G2034="",0,G2034-F2034))))*D2034</f>
        <v>#REF!</v>
      </c>
      <c r="K2034" s="78" t="e">
        <f>(IF(#REF!="SHORT",IF(H2034="",0,G2034-H2034),IF(#REF!="LONG",IF(H2034="",0,H2034-G2034))))*D2034</f>
        <v>#REF!</v>
      </c>
      <c r="L2034" s="79" t="e">
        <f t="shared" si="64"/>
        <v>#REF!</v>
      </c>
    </row>
    <row r="2035" spans="1:12">
      <c r="A2035" s="75">
        <v>42188</v>
      </c>
      <c r="B2035" s="81" t="s">
        <v>185</v>
      </c>
      <c r="C2035" s="80">
        <v>260</v>
      </c>
      <c r="D2035" s="80">
        <v>1000</v>
      </c>
      <c r="E2035" s="28">
        <v>13.1</v>
      </c>
      <c r="F2035" s="28">
        <v>14.1</v>
      </c>
      <c r="G2035" s="80"/>
      <c r="H2035" s="80"/>
      <c r="I2035" s="28" t="e">
        <f>(IF(#REF!="SHORT",E2035-F2035,IF(#REF!="LONG",F2035-E2035)))*D2035</f>
        <v>#REF!</v>
      </c>
      <c r="J2035" s="77"/>
      <c r="K2035" s="77"/>
      <c r="L2035" s="79" t="e">
        <f t="shared" si="64"/>
        <v>#REF!</v>
      </c>
    </row>
    <row r="2036" spans="1:12">
      <c r="A2036" s="75">
        <v>42188</v>
      </c>
      <c r="B2036" s="81" t="s">
        <v>134</v>
      </c>
      <c r="C2036" s="80">
        <v>2550</v>
      </c>
      <c r="D2036" s="80">
        <v>125</v>
      </c>
      <c r="E2036" s="28">
        <v>72</v>
      </c>
      <c r="F2036" s="28">
        <v>80</v>
      </c>
      <c r="G2036" s="80"/>
      <c r="H2036" s="80"/>
      <c r="I2036" s="28" t="e">
        <f>(IF(#REF!="SHORT",E2036-F2036,IF(#REF!="LONG",F2036-E2036)))*D2036</f>
        <v>#REF!</v>
      </c>
      <c r="J2036" s="77"/>
      <c r="K2036" s="77"/>
      <c r="L2036" s="79" t="e">
        <f t="shared" si="64"/>
        <v>#REF!</v>
      </c>
    </row>
    <row r="2037" spans="1:12">
      <c r="A2037" s="75">
        <v>42188</v>
      </c>
      <c r="B2037" s="81" t="s">
        <v>49</v>
      </c>
      <c r="C2037" s="80">
        <v>110</v>
      </c>
      <c r="D2037" s="80">
        <v>2000</v>
      </c>
      <c r="E2037" s="28">
        <v>4.25</v>
      </c>
      <c r="F2037" s="28">
        <v>3.85</v>
      </c>
      <c r="G2037" s="80"/>
      <c r="H2037" s="80"/>
      <c r="I2037" s="28" t="e">
        <f>(IF(#REF!="SHORT",E2037-F2037,IF(#REF!="LONG",F2037-E2037)))*D2037</f>
        <v>#REF!</v>
      </c>
      <c r="J2037" s="77"/>
      <c r="K2037" s="77"/>
      <c r="L2037" s="79" t="e">
        <f t="shared" si="64"/>
        <v>#REF!</v>
      </c>
    </row>
    <row r="2038" spans="1:12">
      <c r="A2038" s="75">
        <v>42187</v>
      </c>
      <c r="B2038" s="81" t="s">
        <v>60</v>
      </c>
      <c r="C2038" s="80">
        <v>145</v>
      </c>
      <c r="D2038" s="80">
        <v>2000</v>
      </c>
      <c r="E2038" s="28">
        <v>7.25</v>
      </c>
      <c r="F2038" s="28">
        <v>6.6</v>
      </c>
      <c r="G2038" s="80"/>
      <c r="H2038" s="80"/>
      <c r="I2038" s="28" t="e">
        <f>(IF(#REF!="SHORT",E2038-F2038,IF(#REF!="LONG",F2038-E2038)))*D2038</f>
        <v>#REF!</v>
      </c>
      <c r="J2038" s="77"/>
      <c r="K2038" s="77"/>
      <c r="L2038" s="79" t="e">
        <f t="shared" si="64"/>
        <v>#REF!</v>
      </c>
    </row>
    <row r="2039" spans="1:12">
      <c r="A2039" s="75">
        <v>42187</v>
      </c>
      <c r="B2039" s="81" t="s">
        <v>146</v>
      </c>
      <c r="C2039" s="80">
        <v>8400</v>
      </c>
      <c r="D2039" s="80">
        <v>25</v>
      </c>
      <c r="E2039" s="28">
        <v>170</v>
      </c>
      <c r="F2039" s="28">
        <v>170</v>
      </c>
      <c r="G2039" s="80"/>
      <c r="H2039" s="80"/>
      <c r="I2039" s="28" t="e">
        <f>(IF(#REF!="SHORT",E2039-F2039,IF(#REF!="LONG",F2039-E2039)))*D2039</f>
        <v>#REF!</v>
      </c>
      <c r="J2039" s="77"/>
      <c r="K2039" s="77"/>
      <c r="L2039" s="79" t="e">
        <f t="shared" si="64"/>
        <v>#REF!</v>
      </c>
    </row>
    <row r="2040" spans="1:12">
      <c r="A2040" s="75">
        <v>42186</v>
      </c>
      <c r="B2040" s="76" t="s">
        <v>62</v>
      </c>
      <c r="C2040" s="76">
        <v>390</v>
      </c>
      <c r="D2040" s="76">
        <v>1000</v>
      </c>
      <c r="E2040" s="77">
        <v>14.5</v>
      </c>
      <c r="F2040" s="77">
        <v>15.5</v>
      </c>
      <c r="G2040" s="77">
        <v>16.5</v>
      </c>
      <c r="H2040" s="77">
        <v>17.5</v>
      </c>
      <c r="I2040" s="28" t="e">
        <f>(IF(#REF!="SHORT",E2040-F2040,IF(#REF!="LONG",F2040-E2040)))*D2040</f>
        <v>#REF!</v>
      </c>
      <c r="J2040" s="78" t="e">
        <f>(IF(#REF!="SHORT",IF(G2040="",0,F2040-G2040),IF(#REF!="LONG",IF(G2040="",0,G2040-F2040))))*D2040</f>
        <v>#REF!</v>
      </c>
      <c r="K2040" s="78" t="e">
        <f>(IF(#REF!="SHORT",IF(H2040="",0,G2040-H2040),IF(#REF!="LONG",IF(H2040="",0,H2040-G2040))))*D2040</f>
        <v>#REF!</v>
      </c>
      <c r="L2040" s="79" t="e">
        <f t="shared" si="64"/>
        <v>#REF!</v>
      </c>
    </row>
    <row r="2041" spans="1:12">
      <c r="A2041" s="75">
        <v>42186</v>
      </c>
      <c r="B2041" s="76" t="s">
        <v>183</v>
      </c>
      <c r="C2041" s="76">
        <v>8300</v>
      </c>
      <c r="D2041" s="76">
        <v>25</v>
      </c>
      <c r="E2041" s="77">
        <v>220</v>
      </c>
      <c r="F2041" s="77">
        <v>230</v>
      </c>
      <c r="G2041" s="77">
        <v>240</v>
      </c>
      <c r="H2041" s="77">
        <v>249.55</v>
      </c>
      <c r="I2041" s="28" t="e">
        <f>(IF(#REF!="SHORT",E2041-F2041,IF(#REF!="LONG",F2041-E2041)))*D2041</f>
        <v>#REF!</v>
      </c>
      <c r="J2041" s="78" t="e">
        <f>(IF(#REF!="SHORT",IF(G2041="",0,F2041-G2041),IF(#REF!="LONG",IF(G2041="",0,G2041-F2041))))*D2041</f>
        <v>#REF!</v>
      </c>
      <c r="K2041" s="78" t="e">
        <f>(IF(#REF!="SHORT",IF(H2041="",0,G2041-H2041),IF(#REF!="LONG",IF(H2041="",0,H2041-G2041))))*D2041</f>
        <v>#REF!</v>
      </c>
      <c r="L2041" s="79" t="e">
        <f t="shared" si="64"/>
        <v>#REF!</v>
      </c>
    </row>
    <row r="2042" spans="1:12">
      <c r="A2042" s="75">
        <v>42186</v>
      </c>
      <c r="B2042" s="80" t="s">
        <v>34</v>
      </c>
      <c r="C2042" s="80">
        <v>95</v>
      </c>
      <c r="D2042" s="80">
        <v>4000</v>
      </c>
      <c r="E2042" s="28">
        <v>2.4</v>
      </c>
      <c r="F2042" s="28">
        <v>2.65</v>
      </c>
      <c r="G2042" s="28">
        <v>2.9</v>
      </c>
      <c r="H2042" s="28"/>
      <c r="I2042" s="28" t="e">
        <f>(IF(#REF!="SHORT",E2042-F2042,IF(#REF!="LONG",F2042-E2042)))*D2042</f>
        <v>#REF!</v>
      </c>
      <c r="J2042" s="78" t="e">
        <f>(IF(#REF!="SHORT",IF(G2042="",0,F2042-G2042),IF(#REF!="LONG",IF(G2042="",0,G2042-F2042))))*D2042</f>
        <v>#REF!</v>
      </c>
      <c r="K2042" s="78" t="e">
        <f>(IF(#REF!="SHORT",IF(H2042="",0,G2042-H2042),IF(#REF!="LONG",IF(H2042="",0,H2042-G2042))))*D2042</f>
        <v>#REF!</v>
      </c>
      <c r="L2042" s="79" t="e">
        <f t="shared" si="64"/>
        <v>#REF!</v>
      </c>
    </row>
    <row r="2043" spans="1:12">
      <c r="A2043" s="75">
        <v>42186</v>
      </c>
      <c r="B2043" s="80" t="s">
        <v>186</v>
      </c>
      <c r="C2043" s="80">
        <v>70</v>
      </c>
      <c r="D2043" s="80">
        <v>4000</v>
      </c>
      <c r="E2043" s="28">
        <v>3.05</v>
      </c>
      <c r="F2043" s="28">
        <v>3.3</v>
      </c>
      <c r="G2043" s="28">
        <v>3.5</v>
      </c>
      <c r="H2043" s="28"/>
      <c r="I2043" s="28" t="e">
        <f>(IF(#REF!="SHORT",E2043-F2043,IF(#REF!="LONG",F2043-E2043)))*D2043</f>
        <v>#REF!</v>
      </c>
      <c r="J2043" s="78" t="e">
        <f>(IF(#REF!="SHORT",IF(G2043="",0,F2043-G2043),IF(#REF!="LONG",IF(G2043="",0,G2043-F2043))))*D2043</f>
        <v>#REF!</v>
      </c>
      <c r="K2043" s="78" t="e">
        <f>(IF(#REF!="SHORT",IF(H2043="",0,G2043-H2043),IF(#REF!="LONG",IF(H2043="",0,H2043-G2043))))*D2043</f>
        <v>#REF!</v>
      </c>
      <c r="L2043" s="79" t="e">
        <f t="shared" si="64"/>
        <v>#REF!</v>
      </c>
    </row>
    <row r="2044" spans="1:12">
      <c r="A2044" s="75">
        <v>42185</v>
      </c>
      <c r="B2044" s="76" t="s">
        <v>130</v>
      </c>
      <c r="C2044" s="76">
        <v>170</v>
      </c>
      <c r="D2044" s="76">
        <v>2000</v>
      </c>
      <c r="E2044" s="77">
        <v>7.5</v>
      </c>
      <c r="F2044" s="77">
        <v>8</v>
      </c>
      <c r="G2044" s="77">
        <v>8.5</v>
      </c>
      <c r="H2044" s="77">
        <v>9</v>
      </c>
      <c r="I2044" s="28" t="e">
        <f>(IF(#REF!="SHORT",E2044-F2044,IF(#REF!="LONG",F2044-E2044)))*D2044</f>
        <v>#REF!</v>
      </c>
      <c r="J2044" s="78" t="e">
        <f>(IF(#REF!="SHORT",IF(G2044="",0,F2044-G2044),IF(#REF!="LONG",IF(G2044="",0,G2044-F2044))))*D2044</f>
        <v>#REF!</v>
      </c>
      <c r="K2044" s="78" t="e">
        <f>(IF(#REF!="SHORT",IF(H2044="",0,G2044-H2044),IF(#REF!="LONG",IF(H2044="",0,H2044-G2044))))*D2044</f>
        <v>#REF!</v>
      </c>
      <c r="L2044" s="79" t="e">
        <f t="shared" si="64"/>
        <v>#REF!</v>
      </c>
    </row>
    <row r="2045" spans="1:12">
      <c r="A2045" s="75">
        <v>42185</v>
      </c>
      <c r="B2045" s="76" t="s">
        <v>146</v>
      </c>
      <c r="C2045" s="76">
        <v>8200</v>
      </c>
      <c r="D2045" s="76">
        <v>25</v>
      </c>
      <c r="E2045" s="77">
        <v>240</v>
      </c>
      <c r="F2045" s="77">
        <v>250</v>
      </c>
      <c r="G2045" s="77">
        <v>260</v>
      </c>
      <c r="H2045" s="77">
        <v>268</v>
      </c>
      <c r="I2045" s="28" t="e">
        <f>(IF(#REF!="SHORT",E2045-F2045,IF(#REF!="LONG",F2045-E2045)))*D2045</f>
        <v>#REF!</v>
      </c>
      <c r="J2045" s="78" t="e">
        <f>(IF(#REF!="SHORT",IF(G2045="",0,F2045-G2045),IF(#REF!="LONG",IF(G2045="",0,G2045-F2045))))*D2045</f>
        <v>#REF!</v>
      </c>
      <c r="K2045" s="78" t="e">
        <f>(IF(#REF!="SHORT",IF(H2045="",0,G2045-H2045),IF(#REF!="LONG",IF(H2045="",0,H2045-G2045))))*D2045</f>
        <v>#REF!</v>
      </c>
      <c r="L2045" s="79" t="e">
        <f t="shared" si="64"/>
        <v>#REF!</v>
      </c>
    </row>
    <row r="2046" spans="1:12">
      <c r="A2046" s="75">
        <v>42185</v>
      </c>
      <c r="B2046" s="80" t="s">
        <v>187</v>
      </c>
      <c r="C2046" s="80">
        <v>170</v>
      </c>
      <c r="D2046" s="80">
        <v>2000</v>
      </c>
      <c r="E2046" s="28">
        <v>5.0999999999999996</v>
      </c>
      <c r="F2046" s="28">
        <v>5.6</v>
      </c>
      <c r="G2046" s="28">
        <v>6.1</v>
      </c>
      <c r="H2046" s="28"/>
      <c r="I2046" s="28" t="e">
        <f>(IF(#REF!="SHORT",E2046-F2046,IF(#REF!="LONG",F2046-E2046)))*D2046</f>
        <v>#REF!</v>
      </c>
      <c r="J2046" s="78" t="e">
        <f>(IF(#REF!="SHORT",IF(G2046="",0,F2046-G2046),IF(#REF!="LONG",IF(G2046="",0,G2046-F2046))))*D2046</f>
        <v>#REF!</v>
      </c>
      <c r="K2046" s="78" t="e">
        <f>(IF(#REF!="SHORT",IF(H2046="",0,G2046-H2046),IF(#REF!="LONG",IF(H2046="",0,H2046-G2046))))*D2046</f>
        <v>#REF!</v>
      </c>
      <c r="L2046" s="79" t="e">
        <f t="shared" si="64"/>
        <v>#REF!</v>
      </c>
    </row>
    <row r="2047" spans="1:12">
      <c r="A2047" s="75">
        <v>42184</v>
      </c>
      <c r="B2047" s="76" t="s">
        <v>146</v>
      </c>
      <c r="C2047" s="76">
        <v>8200</v>
      </c>
      <c r="D2047" s="76">
        <v>25</v>
      </c>
      <c r="E2047" s="77">
        <v>192</v>
      </c>
      <c r="F2047" s="77">
        <v>202</v>
      </c>
      <c r="G2047" s="77">
        <v>212</v>
      </c>
      <c r="H2047" s="77">
        <v>244</v>
      </c>
      <c r="I2047" s="28" t="e">
        <f>(IF(#REF!="SHORT",E2047-F2047,IF(#REF!="LONG",F2047-E2047)))*D2047</f>
        <v>#REF!</v>
      </c>
      <c r="J2047" s="78" t="e">
        <f>(IF(#REF!="SHORT",IF(G2047="",0,F2047-G2047),IF(#REF!="LONG",IF(G2047="",0,G2047-F2047))))*D2047</f>
        <v>#REF!</v>
      </c>
      <c r="K2047" s="78" t="e">
        <f>(IF(#REF!="SHORT",IF(H2047="",0,G2047-H2047),IF(#REF!="LONG",IF(H2047="",0,H2047-G2047))))*D2047</f>
        <v>#REF!</v>
      </c>
      <c r="L2047" s="79" t="e">
        <f t="shared" si="64"/>
        <v>#REF!</v>
      </c>
    </row>
    <row r="2048" spans="1:12">
      <c r="A2048" s="75">
        <v>42184</v>
      </c>
      <c r="B2048" s="81" t="s">
        <v>136</v>
      </c>
      <c r="C2048" s="80">
        <v>4000</v>
      </c>
      <c r="D2048" s="80">
        <v>125</v>
      </c>
      <c r="E2048" s="28">
        <v>103</v>
      </c>
      <c r="F2048" s="28">
        <v>111</v>
      </c>
      <c r="G2048" s="80"/>
      <c r="H2048" s="80"/>
      <c r="I2048" s="28" t="e">
        <f>(IF(#REF!="SHORT",E2048-F2048,IF(#REF!="LONG",F2048-E2048)))*D2048</f>
        <v>#REF!</v>
      </c>
      <c r="J2048" s="77"/>
      <c r="K2048" s="77"/>
      <c r="L2048" s="79" t="e">
        <f t="shared" si="64"/>
        <v>#REF!</v>
      </c>
    </row>
    <row r="2049" spans="1:12">
      <c r="A2049" s="75">
        <v>42181</v>
      </c>
      <c r="B2049" s="80" t="s">
        <v>157</v>
      </c>
      <c r="C2049" s="80">
        <v>310</v>
      </c>
      <c r="D2049" s="80">
        <v>1000</v>
      </c>
      <c r="E2049" s="28">
        <v>8</v>
      </c>
      <c r="F2049" s="28">
        <v>9</v>
      </c>
      <c r="G2049" s="28">
        <v>10</v>
      </c>
      <c r="H2049" s="28"/>
      <c r="I2049" s="28" t="e">
        <f>(IF(#REF!="SHORT",E2049-F2049,IF(#REF!="LONG",F2049-E2049)))*D2049</f>
        <v>#REF!</v>
      </c>
      <c r="J2049" s="78" t="e">
        <f>(IF(#REF!="SHORT",IF(G2049="",0,F2049-G2049),IF(#REF!="LONG",IF(G2049="",0,G2049-F2049))))*D2049</f>
        <v>#REF!</v>
      </c>
      <c r="K2049" s="78" t="e">
        <f>(IF(#REF!="SHORT",IF(H2049="",0,G2049-H2049),IF(#REF!="LONG",IF(H2049="",0,H2049-G2049))))*D2049</f>
        <v>#REF!</v>
      </c>
      <c r="L2049" s="79" t="e">
        <f t="shared" si="64"/>
        <v>#REF!</v>
      </c>
    </row>
    <row r="2050" spans="1:12">
      <c r="A2050" s="75">
        <v>42181</v>
      </c>
      <c r="B2050" s="81" t="s">
        <v>78</v>
      </c>
      <c r="C2050" s="80">
        <v>175</v>
      </c>
      <c r="D2050" s="80">
        <v>2000</v>
      </c>
      <c r="E2050" s="28">
        <v>7.75</v>
      </c>
      <c r="F2050" s="28">
        <v>8.15</v>
      </c>
      <c r="G2050" s="80"/>
      <c r="H2050" s="80"/>
      <c r="I2050" s="28" t="e">
        <f>(IF(#REF!="SHORT",E2050-F2050,IF(#REF!="LONG",F2050-E2050)))*D2050</f>
        <v>#REF!</v>
      </c>
      <c r="J2050" s="77"/>
      <c r="K2050" s="77"/>
      <c r="L2050" s="79" t="e">
        <f t="shared" si="64"/>
        <v>#REF!</v>
      </c>
    </row>
    <row r="2051" spans="1:12">
      <c r="A2051" s="75">
        <v>42181</v>
      </c>
      <c r="B2051" s="81" t="s">
        <v>126</v>
      </c>
      <c r="C2051" s="80">
        <v>8400</v>
      </c>
      <c r="D2051" s="80">
        <v>25</v>
      </c>
      <c r="E2051" s="28">
        <v>165</v>
      </c>
      <c r="F2051" s="28">
        <v>175</v>
      </c>
      <c r="G2051" s="80"/>
      <c r="H2051" s="80"/>
      <c r="I2051" s="28" t="e">
        <f>(IF(#REF!="SHORT",E2051-F2051,IF(#REF!="LONG",F2051-E2051)))*D2051</f>
        <v>#REF!</v>
      </c>
      <c r="J2051" s="77"/>
      <c r="K2051" s="77"/>
      <c r="L2051" s="79" t="e">
        <f t="shared" si="64"/>
        <v>#REF!</v>
      </c>
    </row>
    <row r="2052" spans="1:12">
      <c r="A2052" s="75">
        <v>42180</v>
      </c>
      <c r="B2052" s="76" t="s">
        <v>186</v>
      </c>
      <c r="C2052" s="76">
        <v>65</v>
      </c>
      <c r="D2052" s="76">
        <v>4000</v>
      </c>
      <c r="E2052" s="77">
        <v>4.1500000000000004</v>
      </c>
      <c r="F2052" s="77">
        <v>4.4000000000000004</v>
      </c>
      <c r="G2052" s="77">
        <v>4.6500000000000004</v>
      </c>
      <c r="H2052" s="77">
        <v>4.95</v>
      </c>
      <c r="I2052" s="28" t="e">
        <f>(IF(#REF!="SHORT",E2052-F2052,IF(#REF!="LONG",F2052-E2052)))*D2052</f>
        <v>#REF!</v>
      </c>
      <c r="J2052" s="78" t="e">
        <f>(IF(#REF!="SHORT",IF(G2052="",0,F2052-G2052),IF(#REF!="LONG",IF(G2052="",0,G2052-F2052))))*D2052</f>
        <v>#REF!</v>
      </c>
      <c r="K2052" s="78" t="e">
        <f>(IF(#REF!="SHORT",IF(H2052="",0,G2052-H2052),IF(#REF!="LONG",IF(H2052="",0,H2052-G2052))))*D2052</f>
        <v>#REF!</v>
      </c>
      <c r="L2052" s="79" t="e">
        <f t="shared" si="64"/>
        <v>#REF!</v>
      </c>
    </row>
    <row r="2053" spans="1:12">
      <c r="A2053" s="75">
        <v>42180</v>
      </c>
      <c r="B2053" s="81" t="s">
        <v>188</v>
      </c>
      <c r="C2053" s="80">
        <v>150</v>
      </c>
      <c r="D2053" s="80">
        <v>1000</v>
      </c>
      <c r="E2053" s="28">
        <v>9</v>
      </c>
      <c r="F2053" s="28">
        <v>10</v>
      </c>
      <c r="G2053" s="80"/>
      <c r="H2053" s="80"/>
      <c r="I2053" s="28" t="e">
        <f>(IF(#REF!="SHORT",E2053-F2053,IF(#REF!="LONG",F2053-E2053)))*D2053</f>
        <v>#REF!</v>
      </c>
      <c r="J2053" s="77"/>
      <c r="K2053" s="77"/>
      <c r="L2053" s="79" t="e">
        <f t="shared" si="64"/>
        <v>#REF!</v>
      </c>
    </row>
    <row r="2054" spans="1:12">
      <c r="A2054" s="75">
        <v>42179</v>
      </c>
      <c r="B2054" s="76" t="s">
        <v>24</v>
      </c>
      <c r="C2054" s="76">
        <v>350</v>
      </c>
      <c r="D2054" s="76">
        <v>1000</v>
      </c>
      <c r="E2054" s="77">
        <v>5.0999999999999996</v>
      </c>
      <c r="F2054" s="77">
        <v>6.1</v>
      </c>
      <c r="G2054" s="77">
        <v>7.1</v>
      </c>
      <c r="H2054" s="77">
        <v>8.1</v>
      </c>
      <c r="I2054" s="28" t="e">
        <f>(IF(#REF!="SHORT",E2054-F2054,IF(#REF!="LONG",F2054-E2054)))*D2054</f>
        <v>#REF!</v>
      </c>
      <c r="J2054" s="78" t="e">
        <f>(IF(#REF!="SHORT",IF(G2054="",0,F2054-G2054),IF(#REF!="LONG",IF(G2054="",0,G2054-F2054))))*D2054</f>
        <v>#REF!</v>
      </c>
      <c r="K2054" s="78" t="e">
        <f>(IF(#REF!="SHORT",IF(H2054="",0,G2054-H2054),IF(#REF!="LONG",IF(H2054="",0,H2054-G2054))))*D2054</f>
        <v>#REF!</v>
      </c>
      <c r="L2054" s="79" t="e">
        <f t="shared" si="64"/>
        <v>#REF!</v>
      </c>
    </row>
    <row r="2055" spans="1:12">
      <c r="A2055" s="75">
        <v>42179</v>
      </c>
      <c r="B2055" s="80" t="s">
        <v>125</v>
      </c>
      <c r="C2055" s="80">
        <v>310</v>
      </c>
      <c r="D2055" s="80">
        <v>1000</v>
      </c>
      <c r="E2055" s="28">
        <v>6</v>
      </c>
      <c r="F2055" s="28">
        <v>7</v>
      </c>
      <c r="G2055" s="28">
        <v>8</v>
      </c>
      <c r="H2055" s="28"/>
      <c r="I2055" s="28" t="e">
        <f>(IF(#REF!="SHORT",E2055-F2055,IF(#REF!="LONG",F2055-E2055)))*D2055</f>
        <v>#REF!</v>
      </c>
      <c r="J2055" s="78" t="e">
        <f>(IF(#REF!="SHORT",IF(G2055="",0,F2055-G2055),IF(#REF!="LONG",IF(G2055="",0,G2055-F2055))))*D2055</f>
        <v>#REF!</v>
      </c>
      <c r="K2055" s="78" t="e">
        <f>(IF(#REF!="SHORT",IF(H2055="",0,G2055-H2055),IF(#REF!="LONG",IF(H2055="",0,H2055-G2055))))*D2055</f>
        <v>#REF!</v>
      </c>
      <c r="L2055" s="79" t="e">
        <f t="shared" si="64"/>
        <v>#REF!</v>
      </c>
    </row>
    <row r="2056" spans="1:12">
      <c r="A2056" s="75">
        <v>42179</v>
      </c>
      <c r="B2056" s="81" t="s">
        <v>146</v>
      </c>
      <c r="C2056" s="80">
        <v>8300</v>
      </c>
      <c r="D2056" s="80">
        <v>25</v>
      </c>
      <c r="E2056" s="28">
        <v>104</v>
      </c>
      <c r="F2056" s="28">
        <v>114</v>
      </c>
      <c r="G2056" s="80"/>
      <c r="H2056" s="80"/>
      <c r="I2056" s="28" t="e">
        <f>(IF(#REF!="SHORT",E2056-F2056,IF(#REF!="LONG",F2056-E2056)))*D2056</f>
        <v>#REF!</v>
      </c>
      <c r="J2056" s="77"/>
      <c r="K2056" s="77"/>
      <c r="L2056" s="79" t="e">
        <f t="shared" si="64"/>
        <v>#REF!</v>
      </c>
    </row>
    <row r="2057" spans="1:12">
      <c r="A2057" s="75">
        <v>42178</v>
      </c>
      <c r="B2057" s="80" t="s">
        <v>130</v>
      </c>
      <c r="C2057" s="80">
        <v>170</v>
      </c>
      <c r="D2057" s="80">
        <v>2000</v>
      </c>
      <c r="E2057" s="28">
        <v>5.0999999999999996</v>
      </c>
      <c r="F2057" s="28">
        <v>5.6</v>
      </c>
      <c r="G2057" s="28">
        <v>6.1</v>
      </c>
      <c r="H2057" s="28"/>
      <c r="I2057" s="28" t="e">
        <f>(IF(#REF!="SHORT",E2057-F2057,IF(#REF!="LONG",F2057-E2057)))*D2057</f>
        <v>#REF!</v>
      </c>
      <c r="J2057" s="78" t="e">
        <f>(IF(#REF!="SHORT",IF(G2057="",0,F2057-G2057),IF(#REF!="LONG",IF(G2057="",0,G2057-F2057))))*D2057</f>
        <v>#REF!</v>
      </c>
      <c r="K2057" s="78" t="e">
        <f>(IF(#REF!="SHORT",IF(H2057="",0,G2057-H2057),IF(#REF!="LONG",IF(H2057="",0,H2057-G2057))))*D2057</f>
        <v>#REF!</v>
      </c>
      <c r="L2057" s="79" t="e">
        <f t="shared" si="64"/>
        <v>#REF!</v>
      </c>
    </row>
    <row r="2058" spans="1:12">
      <c r="A2058" s="75">
        <v>42178</v>
      </c>
      <c r="B2058" s="81" t="s">
        <v>125</v>
      </c>
      <c r="C2058" s="80">
        <v>310</v>
      </c>
      <c r="D2058" s="80">
        <v>1000</v>
      </c>
      <c r="E2058" s="28">
        <v>3.6</v>
      </c>
      <c r="F2058" s="28">
        <v>4.5999999999999996</v>
      </c>
      <c r="G2058" s="80"/>
      <c r="H2058" s="80"/>
      <c r="I2058" s="28" t="e">
        <f>(IF(#REF!="SHORT",E2058-F2058,IF(#REF!="LONG",F2058-E2058)))*D2058</f>
        <v>#REF!</v>
      </c>
      <c r="J2058" s="77"/>
      <c r="K2058" s="77"/>
      <c r="L2058" s="79" t="e">
        <f t="shared" si="64"/>
        <v>#REF!</v>
      </c>
    </row>
    <row r="2059" spans="1:12">
      <c r="A2059" s="75">
        <v>42178</v>
      </c>
      <c r="B2059" s="81" t="s">
        <v>35</v>
      </c>
      <c r="C2059" s="80">
        <v>95</v>
      </c>
      <c r="D2059" s="80">
        <v>2000</v>
      </c>
      <c r="E2059" s="28">
        <v>3.5</v>
      </c>
      <c r="F2059" s="28">
        <v>3.8</v>
      </c>
      <c r="G2059" s="80"/>
      <c r="H2059" s="80"/>
      <c r="I2059" s="28" t="e">
        <f>(IF(#REF!="SHORT",E2059-F2059,IF(#REF!="LONG",F2059-E2059)))*D2059</f>
        <v>#REF!</v>
      </c>
      <c r="J2059" s="77"/>
      <c r="K2059" s="77"/>
      <c r="L2059" s="79" t="e">
        <f t="shared" si="64"/>
        <v>#REF!</v>
      </c>
    </row>
    <row r="2060" spans="1:12">
      <c r="A2060" s="75">
        <v>42178</v>
      </c>
      <c r="B2060" s="81" t="s">
        <v>146</v>
      </c>
      <c r="C2060" s="80">
        <v>8300</v>
      </c>
      <c r="D2060" s="80">
        <v>25</v>
      </c>
      <c r="E2060" s="28">
        <v>103</v>
      </c>
      <c r="F2060" s="28">
        <v>110</v>
      </c>
      <c r="G2060" s="80"/>
      <c r="H2060" s="80"/>
      <c r="I2060" s="28" t="e">
        <f>(IF(#REF!="SHORT",E2060-F2060,IF(#REF!="LONG",F2060-E2060)))*D2060</f>
        <v>#REF!</v>
      </c>
      <c r="J2060" s="77"/>
      <c r="K2060" s="77"/>
      <c r="L2060" s="79" t="e">
        <f t="shared" si="64"/>
        <v>#REF!</v>
      </c>
    </row>
    <row r="2061" spans="1:12">
      <c r="A2061" s="75">
        <v>42177</v>
      </c>
      <c r="B2061" s="76" t="s">
        <v>54</v>
      </c>
      <c r="C2061" s="76">
        <v>70</v>
      </c>
      <c r="D2061" s="76">
        <v>4000</v>
      </c>
      <c r="E2061" s="77">
        <v>2</v>
      </c>
      <c r="F2061" s="77">
        <v>2.25</v>
      </c>
      <c r="G2061" s="77">
        <v>2.5</v>
      </c>
      <c r="H2061" s="77">
        <v>2.9</v>
      </c>
      <c r="I2061" s="28" t="e">
        <f>(IF(#REF!="SHORT",E2061-F2061,IF(#REF!="LONG",F2061-E2061)))*D2061</f>
        <v>#REF!</v>
      </c>
      <c r="J2061" s="78" t="e">
        <f>(IF(#REF!="SHORT",IF(G2061="",0,F2061-G2061),IF(#REF!="LONG",IF(G2061="",0,G2061-F2061))))*D2061</f>
        <v>#REF!</v>
      </c>
      <c r="K2061" s="78" t="e">
        <f>(IF(#REF!="SHORT",IF(H2061="",0,G2061-H2061),IF(#REF!="LONG",IF(H2061="",0,H2061-G2061))))*D2061</f>
        <v>#REF!</v>
      </c>
      <c r="L2061" s="79" t="e">
        <f t="shared" si="64"/>
        <v>#REF!</v>
      </c>
    </row>
    <row r="2062" spans="1:12">
      <c r="A2062" s="75">
        <v>42177</v>
      </c>
      <c r="B2062" s="76" t="s">
        <v>146</v>
      </c>
      <c r="C2062" s="76">
        <v>8200</v>
      </c>
      <c r="D2062" s="76">
        <v>25</v>
      </c>
      <c r="E2062" s="77">
        <v>111</v>
      </c>
      <c r="F2062" s="77">
        <v>121</v>
      </c>
      <c r="G2062" s="77">
        <v>131</v>
      </c>
      <c r="H2062" s="77">
        <v>141</v>
      </c>
      <c r="I2062" s="28" t="e">
        <f>(IF(#REF!="SHORT",E2062-F2062,IF(#REF!="LONG",F2062-E2062)))*D2062</f>
        <v>#REF!</v>
      </c>
      <c r="J2062" s="78" t="e">
        <f>(IF(#REF!="SHORT",IF(G2062="",0,F2062-G2062),IF(#REF!="LONG",IF(G2062="",0,G2062-F2062))))*D2062</f>
        <v>#REF!</v>
      </c>
      <c r="K2062" s="78" t="e">
        <f>(IF(#REF!="SHORT",IF(H2062="",0,G2062-H2062),IF(#REF!="LONG",IF(H2062="",0,H2062-G2062))))*D2062</f>
        <v>#REF!</v>
      </c>
      <c r="L2062" s="79" t="e">
        <f t="shared" si="64"/>
        <v>#REF!</v>
      </c>
    </row>
    <row r="2063" spans="1:12">
      <c r="A2063" s="75">
        <v>42174</v>
      </c>
      <c r="B2063" s="80" t="s">
        <v>31</v>
      </c>
      <c r="C2063" s="80">
        <v>240</v>
      </c>
      <c r="D2063" s="80">
        <v>1000</v>
      </c>
      <c r="E2063" s="28">
        <v>5.2</v>
      </c>
      <c r="F2063" s="28">
        <v>6.2</v>
      </c>
      <c r="G2063" s="28">
        <v>7.2</v>
      </c>
      <c r="H2063" s="28"/>
      <c r="I2063" s="28" t="e">
        <f>(IF(#REF!="SHORT",E2063-F2063,IF(#REF!="LONG",F2063-E2063)))*D2063</f>
        <v>#REF!</v>
      </c>
      <c r="J2063" s="78" t="e">
        <f>(IF(#REF!="SHORT",IF(G2063="",0,F2063-G2063),IF(#REF!="LONG",IF(G2063="",0,G2063-F2063))))*D2063</f>
        <v>#REF!</v>
      </c>
      <c r="K2063" s="78" t="e">
        <f>(IF(#REF!="SHORT",IF(H2063="",0,G2063-H2063),IF(#REF!="LONG",IF(H2063="",0,H2063-G2063))))*D2063</f>
        <v>#REF!</v>
      </c>
      <c r="L2063" s="79" t="e">
        <f t="shared" si="64"/>
        <v>#REF!</v>
      </c>
    </row>
    <row r="2064" spans="1:12">
      <c r="A2064" s="75">
        <v>42174</v>
      </c>
      <c r="B2064" s="80" t="s">
        <v>189</v>
      </c>
      <c r="C2064" s="80">
        <v>410</v>
      </c>
      <c r="D2064" s="80">
        <v>500</v>
      </c>
      <c r="E2064" s="28">
        <v>8.5</v>
      </c>
      <c r="F2064" s="28">
        <v>10.5</v>
      </c>
      <c r="G2064" s="28">
        <v>12</v>
      </c>
      <c r="H2064" s="28"/>
      <c r="I2064" s="28" t="e">
        <f>(IF(#REF!="SHORT",E2064-F2064,IF(#REF!="LONG",F2064-E2064)))*D2064</f>
        <v>#REF!</v>
      </c>
      <c r="J2064" s="78" t="e">
        <f>(IF(#REF!="SHORT",IF(G2064="",0,F2064-G2064),IF(#REF!="LONG",IF(G2064="",0,G2064-F2064))))*D2064</f>
        <v>#REF!</v>
      </c>
      <c r="K2064" s="78" t="e">
        <f>(IF(#REF!="SHORT",IF(H2064="",0,G2064-H2064),IF(#REF!="LONG",IF(H2064="",0,H2064-G2064))))*D2064</f>
        <v>#REF!</v>
      </c>
      <c r="L2064" s="79" t="e">
        <f t="shared" si="64"/>
        <v>#REF!</v>
      </c>
    </row>
    <row r="2065" spans="1:12">
      <c r="A2065" s="75">
        <v>42174</v>
      </c>
      <c r="B2065" s="81" t="s">
        <v>146</v>
      </c>
      <c r="C2065" s="80">
        <v>8200</v>
      </c>
      <c r="D2065" s="80">
        <v>25</v>
      </c>
      <c r="E2065" s="28">
        <v>65</v>
      </c>
      <c r="F2065" s="28">
        <v>65</v>
      </c>
      <c r="G2065" s="80"/>
      <c r="H2065" s="80"/>
      <c r="I2065" s="28" t="e">
        <f>(IF(#REF!="SHORT",E2065-F2065,IF(#REF!="LONG",F2065-E2065)))*D2065</f>
        <v>#REF!</v>
      </c>
      <c r="J2065" s="77"/>
      <c r="K2065" s="77"/>
      <c r="L2065" s="79" t="e">
        <f t="shared" si="64"/>
        <v>#REF!</v>
      </c>
    </row>
    <row r="2066" spans="1:12">
      <c r="A2066" s="75">
        <v>42173</v>
      </c>
      <c r="B2066" s="76" t="s">
        <v>141</v>
      </c>
      <c r="C2066" s="76">
        <v>65</v>
      </c>
      <c r="D2066" s="76">
        <v>4000</v>
      </c>
      <c r="E2066" s="77">
        <v>2.5</v>
      </c>
      <c r="F2066" s="77">
        <v>2.75</v>
      </c>
      <c r="G2066" s="77">
        <v>3</v>
      </c>
      <c r="H2066" s="77">
        <v>3.25</v>
      </c>
      <c r="I2066" s="28" t="e">
        <f>(IF(#REF!="SHORT",E2066-F2066,IF(#REF!="LONG",F2066-E2066)))*D2066</f>
        <v>#REF!</v>
      </c>
      <c r="J2066" s="78" t="e">
        <f>(IF(#REF!="SHORT",IF(G2066="",0,F2066-G2066),IF(#REF!="LONG",IF(G2066="",0,G2066-F2066))))*D2066</f>
        <v>#REF!</v>
      </c>
      <c r="K2066" s="78" t="e">
        <f>(IF(#REF!="SHORT",IF(H2066="",0,G2066-H2066),IF(#REF!="LONG",IF(H2066="",0,H2066-G2066))))*D2066</f>
        <v>#REF!</v>
      </c>
      <c r="L2066" s="79" t="e">
        <f t="shared" si="64"/>
        <v>#REF!</v>
      </c>
    </row>
    <row r="2067" spans="1:12">
      <c r="A2067" s="75">
        <v>42173</v>
      </c>
      <c r="B2067" s="81" t="s">
        <v>190</v>
      </c>
      <c r="C2067" s="80">
        <v>65</v>
      </c>
      <c r="D2067" s="80">
        <v>4000</v>
      </c>
      <c r="E2067" s="28">
        <v>2.35</v>
      </c>
      <c r="F2067" s="28">
        <v>2.6</v>
      </c>
      <c r="G2067" s="80"/>
      <c r="H2067" s="80"/>
      <c r="I2067" s="28" t="e">
        <f>(IF(#REF!="SHORT",E2067-F2067,IF(#REF!="LONG",F2067-E2067)))*D2067</f>
        <v>#REF!</v>
      </c>
      <c r="J2067" s="77"/>
      <c r="K2067" s="77"/>
      <c r="L2067" s="79" t="e">
        <f t="shared" si="64"/>
        <v>#REF!</v>
      </c>
    </row>
    <row r="2068" spans="1:12">
      <c r="A2068" s="75">
        <v>42173</v>
      </c>
      <c r="B2068" s="81" t="s">
        <v>178</v>
      </c>
      <c r="C2068" s="80">
        <v>220</v>
      </c>
      <c r="D2068" s="80">
        <v>1000</v>
      </c>
      <c r="E2068" s="28">
        <v>6</v>
      </c>
      <c r="F2068" s="28">
        <v>4.5</v>
      </c>
      <c r="G2068" s="80"/>
      <c r="H2068" s="80"/>
      <c r="I2068" s="28" t="e">
        <f>(IF(#REF!="SHORT",E2068-F2068,IF(#REF!="LONG",F2068-E2068)))*D2068</f>
        <v>#REF!</v>
      </c>
      <c r="J2068" s="77"/>
      <c r="K2068" s="77"/>
      <c r="L2068" s="79" t="e">
        <f t="shared" si="64"/>
        <v>#REF!</v>
      </c>
    </row>
    <row r="2069" spans="1:12">
      <c r="A2069" s="75">
        <v>42172</v>
      </c>
      <c r="B2069" s="80" t="s">
        <v>191</v>
      </c>
      <c r="C2069" s="80">
        <v>270</v>
      </c>
      <c r="D2069" s="80">
        <v>1000</v>
      </c>
      <c r="E2069" s="28">
        <v>5.5</v>
      </c>
      <c r="F2069" s="28">
        <v>6.5</v>
      </c>
      <c r="G2069" s="28">
        <v>7.5</v>
      </c>
      <c r="H2069" s="28"/>
      <c r="I2069" s="28" t="e">
        <f>(IF(#REF!="SHORT",E2069-F2069,IF(#REF!="LONG",F2069-E2069)))*D2069</f>
        <v>#REF!</v>
      </c>
      <c r="J2069" s="78" t="e">
        <f>(IF(#REF!="SHORT",IF(G2069="",0,F2069-G2069),IF(#REF!="LONG",IF(G2069="",0,G2069-F2069))))*D2069</f>
        <v>#REF!</v>
      </c>
      <c r="K2069" s="78" t="e">
        <f>(IF(#REF!="SHORT",IF(H2069="",0,G2069-H2069),IF(#REF!="LONG",IF(H2069="",0,H2069-G2069))))*D2069</f>
        <v>#REF!</v>
      </c>
      <c r="L2069" s="79" t="e">
        <f t="shared" si="64"/>
        <v>#REF!</v>
      </c>
    </row>
    <row r="2070" spans="1:12">
      <c r="A2070" s="75">
        <v>42172</v>
      </c>
      <c r="B2070" s="80" t="s">
        <v>146</v>
      </c>
      <c r="C2070" s="80">
        <v>8000</v>
      </c>
      <c r="D2070" s="80">
        <v>25</v>
      </c>
      <c r="E2070" s="28">
        <v>138</v>
      </c>
      <c r="F2070" s="28">
        <v>148</v>
      </c>
      <c r="G2070" s="28">
        <v>157</v>
      </c>
      <c r="H2070" s="28"/>
      <c r="I2070" s="28" t="e">
        <f>(IF(#REF!="SHORT",E2070-F2070,IF(#REF!="LONG",F2070-E2070)))*D2070</f>
        <v>#REF!</v>
      </c>
      <c r="J2070" s="78" t="e">
        <f>(IF(#REF!="SHORT",IF(G2070="",0,F2070-G2070),IF(#REF!="LONG",IF(G2070="",0,G2070-F2070))))*D2070</f>
        <v>#REF!</v>
      </c>
      <c r="K2070" s="78" t="e">
        <f>(IF(#REF!="SHORT",IF(H2070="",0,G2070-H2070),IF(#REF!="LONG",IF(H2070="",0,H2070-G2070))))*D2070</f>
        <v>#REF!</v>
      </c>
      <c r="L2070" s="79" t="e">
        <f t="shared" si="64"/>
        <v>#REF!</v>
      </c>
    </row>
    <row r="2071" spans="1:12">
      <c r="A2071" s="75">
        <v>42172</v>
      </c>
      <c r="B2071" s="81" t="s">
        <v>190</v>
      </c>
      <c r="C2071" s="80">
        <v>65</v>
      </c>
      <c r="D2071" s="80">
        <v>4000</v>
      </c>
      <c r="E2071" s="28">
        <v>1.75</v>
      </c>
      <c r="F2071" s="28">
        <v>1.9</v>
      </c>
      <c r="G2071" s="80"/>
      <c r="H2071" s="80"/>
      <c r="I2071" s="28" t="e">
        <f>(IF(#REF!="SHORT",E2071-F2071,IF(#REF!="LONG",F2071-E2071)))*D2071</f>
        <v>#REF!</v>
      </c>
      <c r="J2071" s="77"/>
      <c r="K2071" s="77"/>
      <c r="L2071" s="79" t="e">
        <f t="shared" si="64"/>
        <v>#REF!</v>
      </c>
    </row>
    <row r="2072" spans="1:12">
      <c r="A2072" s="75">
        <v>42171</v>
      </c>
      <c r="B2072" s="76" t="s">
        <v>146</v>
      </c>
      <c r="C2072" s="76">
        <v>7900</v>
      </c>
      <c r="D2072" s="76">
        <v>25</v>
      </c>
      <c r="E2072" s="77">
        <v>145</v>
      </c>
      <c r="F2072" s="77">
        <v>155</v>
      </c>
      <c r="G2072" s="77">
        <v>165</v>
      </c>
      <c r="H2072" s="77">
        <v>175</v>
      </c>
      <c r="I2072" s="28" t="e">
        <f>(IF(#REF!="SHORT",E2072-F2072,IF(#REF!="LONG",F2072-E2072)))*D2072</f>
        <v>#REF!</v>
      </c>
      <c r="J2072" s="78" t="e">
        <f>(IF(#REF!="SHORT",IF(G2072="",0,F2072-G2072),IF(#REF!="LONG",IF(G2072="",0,G2072-F2072))))*D2072</f>
        <v>#REF!</v>
      </c>
      <c r="K2072" s="78" t="e">
        <f>(IF(#REF!="SHORT",IF(H2072="",0,G2072-H2072),IF(#REF!="LONG",IF(H2072="",0,H2072-G2072))))*D2072</f>
        <v>#REF!</v>
      </c>
      <c r="L2072" s="79" t="e">
        <f t="shared" ref="L2072:L2135" si="65">SUM(I2072,J2072,K2072)</f>
        <v>#REF!</v>
      </c>
    </row>
    <row r="2073" spans="1:12">
      <c r="A2073" s="75">
        <v>42171</v>
      </c>
      <c r="B2073" s="80" t="s">
        <v>24</v>
      </c>
      <c r="C2073" s="80">
        <v>340</v>
      </c>
      <c r="D2073" s="80">
        <v>1000</v>
      </c>
      <c r="E2073" s="28">
        <v>7.2</v>
      </c>
      <c r="F2073" s="28">
        <v>8.1999999999999993</v>
      </c>
      <c r="G2073" s="28">
        <v>9.1999999999999993</v>
      </c>
      <c r="H2073" s="28"/>
      <c r="I2073" s="28" t="e">
        <f>(IF(#REF!="SHORT",E2073-F2073,IF(#REF!="LONG",F2073-E2073)))*D2073</f>
        <v>#REF!</v>
      </c>
      <c r="J2073" s="78" t="e">
        <f>(IF(#REF!="SHORT",IF(G2073="",0,F2073-G2073),IF(#REF!="LONG",IF(G2073="",0,G2073-F2073))))*D2073</f>
        <v>#REF!</v>
      </c>
      <c r="K2073" s="78" t="e">
        <f>(IF(#REF!="SHORT",IF(H2073="",0,G2073-H2073),IF(#REF!="LONG",IF(H2073="",0,H2073-G2073))))*D2073</f>
        <v>#REF!</v>
      </c>
      <c r="L2073" s="79" t="e">
        <f t="shared" si="65"/>
        <v>#REF!</v>
      </c>
    </row>
    <row r="2074" spans="1:12">
      <c r="A2074" s="75">
        <v>42171</v>
      </c>
      <c r="B2074" s="80" t="s">
        <v>192</v>
      </c>
      <c r="C2074" s="80">
        <v>100</v>
      </c>
      <c r="D2074" s="80">
        <v>2000</v>
      </c>
      <c r="E2074" s="28">
        <v>3.75</v>
      </c>
      <c r="F2074" s="28">
        <v>4.25</v>
      </c>
      <c r="G2074" s="28">
        <v>4.75</v>
      </c>
      <c r="H2074" s="28"/>
      <c r="I2074" s="28" t="e">
        <f>(IF(#REF!="SHORT",E2074-F2074,IF(#REF!="LONG",F2074-E2074)))*D2074</f>
        <v>#REF!</v>
      </c>
      <c r="J2074" s="78" t="e">
        <f>(IF(#REF!="SHORT",IF(G2074="",0,F2074-G2074),IF(#REF!="LONG",IF(G2074="",0,G2074-F2074))))*D2074</f>
        <v>#REF!</v>
      </c>
      <c r="K2074" s="78" t="e">
        <f>(IF(#REF!="SHORT",IF(H2074="",0,G2074-H2074),IF(#REF!="LONG",IF(H2074="",0,H2074-G2074))))*D2074</f>
        <v>#REF!</v>
      </c>
      <c r="L2074" s="79" t="e">
        <f t="shared" si="65"/>
        <v>#REF!</v>
      </c>
    </row>
    <row r="2075" spans="1:12">
      <c r="A2075" s="75">
        <v>42171</v>
      </c>
      <c r="B2075" s="81" t="s">
        <v>11</v>
      </c>
      <c r="C2075" s="80">
        <v>60</v>
      </c>
      <c r="D2075" s="80">
        <v>4000</v>
      </c>
      <c r="E2075" s="28">
        <v>2.75</v>
      </c>
      <c r="F2075" s="28">
        <v>2.2999999999999998</v>
      </c>
      <c r="G2075" s="80"/>
      <c r="H2075" s="80"/>
      <c r="I2075" s="28" t="e">
        <f>(IF(#REF!="SHORT",E2075-F2075,IF(#REF!="LONG",F2075-E2075)))*D2075</f>
        <v>#REF!</v>
      </c>
      <c r="J2075" s="77"/>
      <c r="K2075" s="77"/>
      <c r="L2075" s="79" t="e">
        <f t="shared" si="65"/>
        <v>#REF!</v>
      </c>
    </row>
    <row r="2076" spans="1:12">
      <c r="A2076" s="75">
        <v>42170</v>
      </c>
      <c r="B2076" s="76" t="s">
        <v>11</v>
      </c>
      <c r="C2076" s="76">
        <v>60</v>
      </c>
      <c r="D2076" s="76">
        <v>4000</v>
      </c>
      <c r="E2076" s="77">
        <v>2.2999999999999998</v>
      </c>
      <c r="F2076" s="77">
        <v>2.5499999999999998</v>
      </c>
      <c r="G2076" s="77">
        <v>2.8</v>
      </c>
      <c r="H2076" s="77">
        <v>3.2</v>
      </c>
      <c r="I2076" s="28" t="e">
        <f>(IF(#REF!="SHORT",E2076-F2076,IF(#REF!="LONG",F2076-E2076)))*D2076</f>
        <v>#REF!</v>
      </c>
      <c r="J2076" s="78" t="e">
        <f>(IF(#REF!="SHORT",IF(G2076="",0,F2076-G2076),IF(#REF!="LONG",IF(G2076="",0,G2076-F2076))))*D2076</f>
        <v>#REF!</v>
      </c>
      <c r="K2076" s="78" t="e">
        <f>(IF(#REF!="SHORT",IF(H2076="",0,G2076-H2076),IF(#REF!="LONG",IF(H2076="",0,H2076-G2076))))*D2076</f>
        <v>#REF!</v>
      </c>
      <c r="L2076" s="79" t="e">
        <f t="shared" si="65"/>
        <v>#REF!</v>
      </c>
    </row>
    <row r="2077" spans="1:12">
      <c r="A2077" s="75">
        <v>42170</v>
      </c>
      <c r="B2077" s="76" t="s">
        <v>146</v>
      </c>
      <c r="C2077" s="76">
        <v>7900</v>
      </c>
      <c r="D2077" s="76">
        <v>25</v>
      </c>
      <c r="E2077" s="77">
        <v>150</v>
      </c>
      <c r="F2077" s="77">
        <v>160</v>
      </c>
      <c r="G2077" s="77">
        <v>170</v>
      </c>
      <c r="H2077" s="77">
        <v>190</v>
      </c>
      <c r="I2077" s="28" t="e">
        <f>(IF(#REF!="SHORT",E2077-F2077,IF(#REF!="LONG",F2077-E2077)))*D2077</f>
        <v>#REF!</v>
      </c>
      <c r="J2077" s="78" t="e">
        <f>(IF(#REF!="SHORT",IF(G2077="",0,F2077-G2077),IF(#REF!="LONG",IF(G2077="",0,G2077-F2077))))*D2077</f>
        <v>#REF!</v>
      </c>
      <c r="K2077" s="78" t="e">
        <f>(IF(#REF!="SHORT",IF(H2077="",0,G2077-H2077),IF(#REF!="LONG",IF(H2077="",0,H2077-G2077))))*D2077</f>
        <v>#REF!</v>
      </c>
      <c r="L2077" s="79" t="e">
        <f t="shared" si="65"/>
        <v>#REF!</v>
      </c>
    </row>
    <row r="2078" spans="1:12">
      <c r="A2078" s="75">
        <v>42167</v>
      </c>
      <c r="B2078" s="76" t="s">
        <v>49</v>
      </c>
      <c r="C2078" s="76">
        <v>120</v>
      </c>
      <c r="D2078" s="76">
        <v>2000</v>
      </c>
      <c r="E2078" s="77">
        <v>4</v>
      </c>
      <c r="F2078" s="77">
        <v>4.5</v>
      </c>
      <c r="G2078" s="77">
        <v>5</v>
      </c>
      <c r="H2078" s="77">
        <v>5.35</v>
      </c>
      <c r="I2078" s="28" t="e">
        <f>(IF(#REF!="SHORT",E2078-F2078,IF(#REF!="LONG",F2078-E2078)))*D2078</f>
        <v>#REF!</v>
      </c>
      <c r="J2078" s="78" t="e">
        <f>(IF(#REF!="SHORT",IF(G2078="",0,F2078-G2078),IF(#REF!="LONG",IF(G2078="",0,G2078-F2078))))*D2078</f>
        <v>#REF!</v>
      </c>
      <c r="K2078" s="78" t="e">
        <f>(IF(#REF!="SHORT",IF(H2078="",0,G2078-H2078),IF(#REF!="LONG",IF(H2078="",0,H2078-G2078))))*D2078</f>
        <v>#REF!</v>
      </c>
      <c r="L2078" s="79" t="e">
        <f t="shared" si="65"/>
        <v>#REF!</v>
      </c>
    </row>
    <row r="2079" spans="1:12">
      <c r="A2079" s="75">
        <v>42167</v>
      </c>
      <c r="B2079" s="81" t="s">
        <v>26</v>
      </c>
      <c r="C2079" s="80">
        <v>110</v>
      </c>
      <c r="D2079" s="80">
        <v>2000</v>
      </c>
      <c r="E2079" s="28">
        <v>6.5</v>
      </c>
      <c r="F2079" s="28">
        <v>7</v>
      </c>
      <c r="G2079" s="80"/>
      <c r="H2079" s="80"/>
      <c r="I2079" s="28" t="e">
        <f>(IF(#REF!="SHORT",E2079-F2079,IF(#REF!="LONG",F2079-E2079)))*D2079</f>
        <v>#REF!</v>
      </c>
      <c r="J2079" s="77"/>
      <c r="K2079" s="77"/>
      <c r="L2079" s="79" t="e">
        <f t="shared" si="65"/>
        <v>#REF!</v>
      </c>
    </row>
    <row r="2080" spans="1:12">
      <c r="A2080" s="75">
        <v>42167</v>
      </c>
      <c r="B2080" s="81" t="s">
        <v>193</v>
      </c>
      <c r="C2080" s="80">
        <v>17300</v>
      </c>
      <c r="D2080" s="80">
        <v>25</v>
      </c>
      <c r="E2080" s="28">
        <v>290</v>
      </c>
      <c r="F2080" s="28">
        <v>290</v>
      </c>
      <c r="G2080" s="80"/>
      <c r="H2080" s="80"/>
      <c r="I2080" s="28" t="e">
        <f>(IF(#REF!="SHORT",E2080-F2080,IF(#REF!="LONG",F2080-E2080)))*D2080</f>
        <v>#REF!</v>
      </c>
      <c r="J2080" s="77"/>
      <c r="K2080" s="77"/>
      <c r="L2080" s="79" t="e">
        <f t="shared" si="65"/>
        <v>#REF!</v>
      </c>
    </row>
    <row r="2081" spans="1:12">
      <c r="A2081" s="75">
        <v>42166</v>
      </c>
      <c r="B2081" s="76" t="s">
        <v>71</v>
      </c>
      <c r="C2081" s="76">
        <v>290</v>
      </c>
      <c r="D2081" s="76">
        <v>1000</v>
      </c>
      <c r="E2081" s="77">
        <v>9.1</v>
      </c>
      <c r="F2081" s="77">
        <v>10.1</v>
      </c>
      <c r="G2081" s="77">
        <v>11.1</v>
      </c>
      <c r="H2081" s="77">
        <v>14</v>
      </c>
      <c r="I2081" s="28" t="e">
        <f>(IF(#REF!="SHORT",E2081-F2081,IF(#REF!="LONG",F2081-E2081)))*D2081</f>
        <v>#REF!</v>
      </c>
      <c r="J2081" s="78" t="e">
        <f>(IF(#REF!="SHORT",IF(G2081="",0,F2081-G2081),IF(#REF!="LONG",IF(G2081="",0,G2081-F2081))))*D2081</f>
        <v>#REF!</v>
      </c>
      <c r="K2081" s="78" t="e">
        <f>(IF(#REF!="SHORT",IF(H2081="",0,G2081-H2081),IF(#REF!="LONG",IF(H2081="",0,H2081-G2081))))*D2081</f>
        <v>#REF!</v>
      </c>
      <c r="L2081" s="79" t="e">
        <f t="shared" si="65"/>
        <v>#REF!</v>
      </c>
    </row>
    <row r="2082" spans="1:12">
      <c r="A2082" s="75">
        <v>42166</v>
      </c>
      <c r="B2082" s="80" t="s">
        <v>194</v>
      </c>
      <c r="C2082" s="80">
        <v>200</v>
      </c>
      <c r="D2082" s="80">
        <v>1000</v>
      </c>
      <c r="E2082" s="28">
        <v>9</v>
      </c>
      <c r="F2082" s="28">
        <v>10</v>
      </c>
      <c r="G2082" s="28">
        <v>11</v>
      </c>
      <c r="H2082" s="28"/>
      <c r="I2082" s="28" t="e">
        <f>(IF(#REF!="SHORT",E2082-F2082,IF(#REF!="LONG",F2082-E2082)))*D2082</f>
        <v>#REF!</v>
      </c>
      <c r="J2082" s="78" t="e">
        <f>(IF(#REF!="SHORT",IF(G2082="",0,F2082-G2082),IF(#REF!="LONG",IF(G2082="",0,G2082-F2082))))*D2082</f>
        <v>#REF!</v>
      </c>
      <c r="K2082" s="78" t="e">
        <f>(IF(#REF!="SHORT",IF(H2082="",0,G2082-H2082),IF(#REF!="LONG",IF(H2082="",0,H2082-G2082))))*D2082</f>
        <v>#REF!</v>
      </c>
      <c r="L2082" s="79" t="e">
        <f t="shared" si="65"/>
        <v>#REF!</v>
      </c>
    </row>
    <row r="2083" spans="1:12">
      <c r="A2083" s="75">
        <v>42166</v>
      </c>
      <c r="B2083" s="76" t="s">
        <v>126</v>
      </c>
      <c r="C2083" s="76">
        <v>8100</v>
      </c>
      <c r="D2083" s="76">
        <v>25</v>
      </c>
      <c r="E2083" s="77">
        <v>100</v>
      </c>
      <c r="F2083" s="77">
        <v>110</v>
      </c>
      <c r="G2083" s="77">
        <v>120</v>
      </c>
      <c r="H2083" s="77">
        <v>130</v>
      </c>
      <c r="I2083" s="28" t="e">
        <f>(IF(#REF!="SHORT",E2083-F2083,IF(#REF!="LONG",F2083-E2083)))*D2083</f>
        <v>#REF!</v>
      </c>
      <c r="J2083" s="78" t="e">
        <f>(IF(#REF!="SHORT",IF(G2083="",0,F2083-G2083),IF(#REF!="LONG",IF(G2083="",0,G2083-F2083))))*D2083</f>
        <v>#REF!</v>
      </c>
      <c r="K2083" s="78" t="e">
        <f>(IF(#REF!="SHORT",IF(H2083="",0,G2083-H2083),IF(#REF!="LONG",IF(H2083="",0,H2083-G2083))))*D2083</f>
        <v>#REF!</v>
      </c>
      <c r="L2083" s="79" t="e">
        <f t="shared" si="65"/>
        <v>#REF!</v>
      </c>
    </row>
    <row r="2084" spans="1:12">
      <c r="A2084" s="75">
        <v>42165</v>
      </c>
      <c r="B2084" s="76" t="s">
        <v>146</v>
      </c>
      <c r="C2084" s="76">
        <v>8000</v>
      </c>
      <c r="D2084" s="76">
        <v>25</v>
      </c>
      <c r="E2084" s="77">
        <v>170</v>
      </c>
      <c r="F2084" s="77">
        <v>180</v>
      </c>
      <c r="G2084" s="77">
        <v>190</v>
      </c>
      <c r="H2084" s="77">
        <v>200</v>
      </c>
      <c r="I2084" s="28" t="e">
        <f>(IF(#REF!="SHORT",E2084-F2084,IF(#REF!="LONG",F2084-E2084)))*D2084</f>
        <v>#REF!</v>
      </c>
      <c r="J2084" s="78" t="e">
        <f>(IF(#REF!="SHORT",IF(G2084="",0,F2084-G2084),IF(#REF!="LONG",IF(G2084="",0,G2084-F2084))))*D2084</f>
        <v>#REF!</v>
      </c>
      <c r="K2084" s="78" t="e">
        <f>(IF(#REF!="SHORT",IF(H2084="",0,G2084-H2084),IF(#REF!="LONG",IF(H2084="",0,H2084-G2084))))*D2084</f>
        <v>#REF!</v>
      </c>
      <c r="L2084" s="79" t="e">
        <f t="shared" si="65"/>
        <v>#REF!</v>
      </c>
    </row>
    <row r="2085" spans="1:12">
      <c r="A2085" s="75">
        <v>42165</v>
      </c>
      <c r="B2085" s="81" t="s">
        <v>157</v>
      </c>
      <c r="C2085" s="80">
        <v>300</v>
      </c>
      <c r="D2085" s="80">
        <v>1000</v>
      </c>
      <c r="E2085" s="28">
        <v>6</v>
      </c>
      <c r="F2085" s="28">
        <v>4.5</v>
      </c>
      <c r="G2085" s="80"/>
      <c r="H2085" s="80"/>
      <c r="I2085" s="28" t="e">
        <f>(IF(#REF!="SHORT",E2085-F2085,IF(#REF!="LONG",F2085-E2085)))*D2085</f>
        <v>#REF!</v>
      </c>
      <c r="J2085" s="77"/>
      <c r="K2085" s="77"/>
      <c r="L2085" s="79" t="e">
        <f>SUM(I2085,J2085,K2085)</f>
        <v>#REF!</v>
      </c>
    </row>
    <row r="2086" spans="1:12">
      <c r="A2086" s="75">
        <v>42164</v>
      </c>
      <c r="B2086" s="80" t="s">
        <v>98</v>
      </c>
      <c r="C2086" s="80">
        <v>330</v>
      </c>
      <c r="D2086" s="80">
        <v>1000</v>
      </c>
      <c r="E2086" s="28">
        <v>8</v>
      </c>
      <c r="F2086" s="28">
        <v>9</v>
      </c>
      <c r="G2086" s="28">
        <v>10</v>
      </c>
      <c r="H2086" s="28"/>
      <c r="I2086" s="28" t="e">
        <f>(IF(#REF!="SHORT",E2086-F2086,IF(#REF!="LONG",F2086-E2086)))*D2086</f>
        <v>#REF!</v>
      </c>
      <c r="J2086" s="78" t="e">
        <f>(IF(#REF!="SHORT",IF(G2086="",0,F2086-G2086),IF(#REF!="LONG",IF(G2086="",0,G2086-F2086))))*D2086</f>
        <v>#REF!</v>
      </c>
      <c r="K2086" s="78" t="e">
        <f>(IF(#REF!="SHORT",IF(H2086="",0,G2086-H2086),IF(#REF!="LONG",IF(H2086="",0,H2086-G2086))))*D2086</f>
        <v>#REF!</v>
      </c>
      <c r="L2086" s="79" t="e">
        <f t="shared" si="65"/>
        <v>#REF!</v>
      </c>
    </row>
    <row r="2087" spans="1:12">
      <c r="A2087" s="75">
        <v>42164</v>
      </c>
      <c r="B2087" s="80" t="s">
        <v>26</v>
      </c>
      <c r="C2087" s="80">
        <v>110</v>
      </c>
      <c r="D2087" s="80">
        <v>2000</v>
      </c>
      <c r="E2087" s="28">
        <v>5.0999999999999996</v>
      </c>
      <c r="F2087" s="28">
        <v>5.6</v>
      </c>
      <c r="G2087" s="28">
        <v>5.9</v>
      </c>
      <c r="H2087" s="28"/>
      <c r="I2087" s="28" t="e">
        <f>(IF(#REF!="SHORT",E2087-F2087,IF(#REF!="LONG",F2087-E2087)))*D2087</f>
        <v>#REF!</v>
      </c>
      <c r="J2087" s="78" t="e">
        <f>(IF(#REF!="SHORT",IF(G2087="",0,F2087-G2087),IF(#REF!="LONG",IF(G2087="",0,G2087-F2087))))*D2087</f>
        <v>#REF!</v>
      </c>
      <c r="K2087" s="78" t="e">
        <f>(IF(#REF!="SHORT",IF(H2087="",0,G2087-H2087),IF(#REF!="LONG",IF(H2087="",0,H2087-G2087))))*D2087</f>
        <v>#REF!</v>
      </c>
      <c r="L2087" s="79" t="e">
        <f t="shared" si="65"/>
        <v>#REF!</v>
      </c>
    </row>
    <row r="2088" spans="1:12">
      <c r="A2088" s="75">
        <v>42164</v>
      </c>
      <c r="B2088" s="81" t="s">
        <v>126</v>
      </c>
      <c r="C2088" s="80">
        <v>8100</v>
      </c>
      <c r="D2088" s="80">
        <v>25</v>
      </c>
      <c r="E2088" s="28">
        <v>170</v>
      </c>
      <c r="F2088" s="28">
        <v>166</v>
      </c>
      <c r="G2088" s="80"/>
      <c r="H2088" s="80"/>
      <c r="I2088" s="28" t="e">
        <f>(IF(#REF!="SHORT",E2088-F2088,IF(#REF!="LONG",F2088-E2088)))*D2088</f>
        <v>#REF!</v>
      </c>
      <c r="J2088" s="77"/>
      <c r="K2088" s="77"/>
      <c r="L2088" s="79" t="e">
        <f t="shared" si="65"/>
        <v>#REF!</v>
      </c>
    </row>
    <row r="2089" spans="1:12">
      <c r="A2089" s="75">
        <v>42163</v>
      </c>
      <c r="B2089" s="80" t="s">
        <v>195</v>
      </c>
      <c r="C2089" s="80">
        <v>8100</v>
      </c>
      <c r="D2089" s="80">
        <v>25</v>
      </c>
      <c r="E2089" s="28">
        <v>145</v>
      </c>
      <c r="F2089" s="28">
        <v>155</v>
      </c>
      <c r="G2089" s="28">
        <v>165</v>
      </c>
      <c r="H2089" s="28"/>
      <c r="I2089" s="28" t="e">
        <f>(IF(#REF!="SHORT",E2089-F2089,IF(#REF!="LONG",F2089-E2089)))*D2089</f>
        <v>#REF!</v>
      </c>
      <c r="J2089" s="78" t="e">
        <f>(IF(#REF!="SHORT",IF(G2089="",0,F2089-G2089),IF(#REF!="LONG",IF(G2089="",0,G2089-F2089))))*D2089</f>
        <v>#REF!</v>
      </c>
      <c r="K2089" s="78" t="e">
        <f>(IF(#REF!="SHORT",IF(H2089="",0,G2089-H2089),IF(#REF!="LONG",IF(H2089="",0,H2089-G2089))))*D2089</f>
        <v>#REF!</v>
      </c>
      <c r="L2089" s="79" t="e">
        <f t="shared" si="65"/>
        <v>#REF!</v>
      </c>
    </row>
    <row r="2090" spans="1:12">
      <c r="A2090" s="75">
        <v>42163</v>
      </c>
      <c r="B2090" s="80" t="s">
        <v>78</v>
      </c>
      <c r="C2090" s="80">
        <v>180</v>
      </c>
      <c r="D2090" s="80">
        <v>2000</v>
      </c>
      <c r="E2090" s="28">
        <v>7.25</v>
      </c>
      <c r="F2090" s="28">
        <v>8</v>
      </c>
      <c r="G2090" s="28">
        <v>8.25</v>
      </c>
      <c r="H2090" s="28"/>
      <c r="I2090" s="28" t="e">
        <f>(IF(#REF!="SHORT",E2090-F2090,IF(#REF!="LONG",F2090-E2090)))*D2090</f>
        <v>#REF!</v>
      </c>
      <c r="J2090" s="78" t="e">
        <f>(IF(#REF!="SHORT",IF(G2090="",0,F2090-G2090),IF(#REF!="LONG",IF(G2090="",0,G2090-F2090))))*D2090</f>
        <v>#REF!</v>
      </c>
      <c r="K2090" s="78" t="e">
        <f>(IF(#REF!="SHORT",IF(H2090="",0,G2090-H2090),IF(#REF!="LONG",IF(H2090="",0,H2090-G2090))))*D2090</f>
        <v>#REF!</v>
      </c>
      <c r="L2090" s="79" t="e">
        <f t="shared" si="65"/>
        <v>#REF!</v>
      </c>
    </row>
    <row r="2091" spans="1:12">
      <c r="A2091" s="75">
        <v>42163</v>
      </c>
      <c r="B2091" s="81" t="s">
        <v>172</v>
      </c>
      <c r="C2091" s="80">
        <v>170</v>
      </c>
      <c r="D2091" s="80">
        <v>2000</v>
      </c>
      <c r="E2091" s="28">
        <v>8.75</v>
      </c>
      <c r="F2091" s="28">
        <v>9.25</v>
      </c>
      <c r="G2091" s="80"/>
      <c r="H2091" s="80"/>
      <c r="I2091" s="28" t="e">
        <f>(IF(#REF!="SHORT",E2091-F2091,IF(#REF!="LONG",F2091-E2091)))*D2091</f>
        <v>#REF!</v>
      </c>
      <c r="J2091" s="77"/>
      <c r="K2091" s="77"/>
      <c r="L2091" s="79" t="e">
        <f t="shared" si="65"/>
        <v>#REF!</v>
      </c>
    </row>
    <row r="2092" spans="1:12">
      <c r="A2092" s="75">
        <v>42160</v>
      </c>
      <c r="B2092" s="76" t="s">
        <v>146</v>
      </c>
      <c r="C2092" s="76">
        <v>8100</v>
      </c>
      <c r="D2092" s="76">
        <v>25</v>
      </c>
      <c r="E2092" s="77">
        <v>155</v>
      </c>
      <c r="F2092" s="77">
        <v>165</v>
      </c>
      <c r="G2092" s="77">
        <v>175</v>
      </c>
      <c r="H2092" s="77">
        <v>185</v>
      </c>
      <c r="I2092" s="28" t="e">
        <f>(IF(#REF!="SHORT",E2092-F2092,IF(#REF!="LONG",F2092-E2092)))*D2092</f>
        <v>#REF!</v>
      </c>
      <c r="J2092" s="78" t="e">
        <f>(IF(#REF!="SHORT",IF(G2092="",0,F2092-G2092),IF(#REF!="LONG",IF(G2092="",0,G2092-F2092))))*D2092</f>
        <v>#REF!</v>
      </c>
      <c r="K2092" s="78" t="e">
        <f>(IF(#REF!="SHORT",IF(H2092="",0,G2092-H2092),IF(#REF!="LONG",IF(H2092="",0,H2092-G2092))))*D2092</f>
        <v>#REF!</v>
      </c>
      <c r="L2092" s="79" t="e">
        <f>F10=SUM(I2092,J2092,K2092)</f>
        <v>#REF!</v>
      </c>
    </row>
    <row r="2093" spans="1:12">
      <c r="A2093" s="75">
        <v>42160</v>
      </c>
      <c r="B2093" s="80" t="s">
        <v>26</v>
      </c>
      <c r="C2093" s="80">
        <v>110</v>
      </c>
      <c r="D2093" s="80">
        <v>2000</v>
      </c>
      <c r="E2093" s="28">
        <v>6.5</v>
      </c>
      <c r="F2093" s="28">
        <v>7</v>
      </c>
      <c r="G2093" s="28">
        <v>7.4</v>
      </c>
      <c r="H2093" s="28"/>
      <c r="I2093" s="28" t="e">
        <f>(IF(#REF!="SHORT",E2093-F2093,IF(#REF!="LONG",F2093-E2093)))*D2093</f>
        <v>#REF!</v>
      </c>
      <c r="J2093" s="78" t="e">
        <f>(IF(#REF!="SHORT",IF(G2093="",0,F2093-G2093),IF(#REF!="LONG",IF(G2093="",0,G2093-F2093))))*D2093</f>
        <v>#REF!</v>
      </c>
      <c r="K2093" s="78" t="e">
        <f>(IF(#REF!="SHORT",IF(H2093="",0,G2093-H2093),IF(#REF!="LONG",IF(H2093="",0,H2093-G2093))))*D2093</f>
        <v>#REF!</v>
      </c>
      <c r="L2093" s="79" t="e">
        <f t="shared" si="65"/>
        <v>#REF!</v>
      </c>
    </row>
    <row r="2094" spans="1:12">
      <c r="A2094" s="75">
        <v>42160</v>
      </c>
      <c r="B2094" s="81" t="s">
        <v>196</v>
      </c>
      <c r="C2094" s="80">
        <v>150</v>
      </c>
      <c r="D2094" s="80">
        <v>2000</v>
      </c>
      <c r="E2094" s="28">
        <v>4.75</v>
      </c>
      <c r="F2094" s="28">
        <v>5</v>
      </c>
      <c r="G2094" s="80"/>
      <c r="H2094" s="80"/>
      <c r="I2094" s="28" t="e">
        <f>(IF(#REF!="SHORT",E2094-F2094,IF(#REF!="LONG",F2094-E2094)))*D2094</f>
        <v>#REF!</v>
      </c>
      <c r="J2094" s="77"/>
      <c r="K2094" s="77"/>
      <c r="L2094" s="79" t="e">
        <f t="shared" si="65"/>
        <v>#REF!</v>
      </c>
    </row>
    <row r="2095" spans="1:12">
      <c r="A2095" s="75">
        <v>42159</v>
      </c>
      <c r="B2095" s="76" t="s">
        <v>67</v>
      </c>
      <c r="C2095" s="76">
        <v>65</v>
      </c>
      <c r="D2095" s="76">
        <v>4000</v>
      </c>
      <c r="E2095" s="77">
        <v>3.25</v>
      </c>
      <c r="F2095" s="77">
        <v>3.5</v>
      </c>
      <c r="G2095" s="77">
        <v>3.75</v>
      </c>
      <c r="H2095" s="77">
        <v>4</v>
      </c>
      <c r="I2095" s="28" t="e">
        <f>(IF(#REF!="SHORT",E2095-F2095,IF(#REF!="LONG",F2095-E2095)))*D2095</f>
        <v>#REF!</v>
      </c>
      <c r="J2095" s="78" t="e">
        <f>(IF(#REF!="SHORT",IF(G2095="",0,F2095-G2095),IF(#REF!="LONG",IF(G2095="",0,G2095-F2095))))*D2095</f>
        <v>#REF!</v>
      </c>
      <c r="K2095" s="78" t="e">
        <f>(IF(#REF!="SHORT",IF(H2095="",0,G2095-H2095),IF(#REF!="LONG",IF(H2095="",0,H2095-G2095))))*D2095</f>
        <v>#REF!</v>
      </c>
      <c r="L2095" s="79" t="e">
        <f t="shared" si="65"/>
        <v>#REF!</v>
      </c>
    </row>
    <row r="2096" spans="1:12">
      <c r="A2096" s="75">
        <v>42159</v>
      </c>
      <c r="B2096" s="76" t="s">
        <v>126</v>
      </c>
      <c r="C2096" s="76">
        <v>8200</v>
      </c>
      <c r="D2096" s="76">
        <v>25</v>
      </c>
      <c r="E2096" s="77">
        <v>185</v>
      </c>
      <c r="F2096" s="77">
        <v>195</v>
      </c>
      <c r="G2096" s="77">
        <v>205</v>
      </c>
      <c r="H2096" s="77">
        <v>215</v>
      </c>
      <c r="I2096" s="28" t="e">
        <f>(IF(#REF!="SHORT",E2096-F2096,IF(#REF!="LONG",F2096-E2096)))*D2096</f>
        <v>#REF!</v>
      </c>
      <c r="J2096" s="78" t="e">
        <f>(IF(#REF!="SHORT",IF(G2096="",0,F2096-G2096),IF(#REF!="LONG",IF(G2096="",0,G2096-F2096))))*D2096</f>
        <v>#REF!</v>
      </c>
      <c r="K2096" s="78" t="e">
        <f>(IF(#REF!="SHORT",IF(H2096="",0,G2096-H2096),IF(#REF!="LONG",IF(H2096="",0,H2096-G2096))))*D2096</f>
        <v>#REF!</v>
      </c>
      <c r="L2096" s="79" t="e">
        <f t="shared" si="65"/>
        <v>#REF!</v>
      </c>
    </row>
    <row r="2097" spans="1:12">
      <c r="A2097" s="75">
        <v>42159</v>
      </c>
      <c r="B2097" s="80" t="s">
        <v>130</v>
      </c>
      <c r="C2097" s="80">
        <v>175</v>
      </c>
      <c r="D2097" s="80">
        <v>2000</v>
      </c>
      <c r="E2097" s="28">
        <v>7</v>
      </c>
      <c r="F2097" s="28">
        <v>7.5</v>
      </c>
      <c r="G2097" s="28">
        <v>8</v>
      </c>
      <c r="H2097" s="28"/>
      <c r="I2097" s="28" t="e">
        <f>(IF(#REF!="SHORT",E2097-F2097,IF(#REF!="LONG",F2097-E2097)))*D2097</f>
        <v>#REF!</v>
      </c>
      <c r="J2097" s="78" t="e">
        <f>(IF(#REF!="SHORT",IF(G2097="",0,F2097-G2097),IF(#REF!="LONG",IF(G2097="",0,G2097-F2097))))*D2097</f>
        <v>#REF!</v>
      </c>
      <c r="K2097" s="78" t="e">
        <f>(IF(#REF!="SHORT",IF(H2097="",0,G2097-H2097),IF(#REF!="LONG",IF(H2097="",0,H2097-G2097))))*D2097</f>
        <v>#REF!</v>
      </c>
      <c r="L2097" s="79" t="e">
        <f>SUM(I2097,J2097,K2097)</f>
        <v>#REF!</v>
      </c>
    </row>
    <row r="2098" spans="1:12">
      <c r="A2098" s="75">
        <v>42159</v>
      </c>
      <c r="B2098" s="81" t="s">
        <v>157</v>
      </c>
      <c r="C2098" s="80">
        <v>300</v>
      </c>
      <c r="D2098" s="80">
        <v>1000</v>
      </c>
      <c r="E2098" s="28">
        <v>7.5</v>
      </c>
      <c r="F2098" s="28">
        <v>6</v>
      </c>
      <c r="G2098" s="80"/>
      <c r="H2098" s="80"/>
      <c r="I2098" s="28" t="e">
        <f>(IF(#REF!="SHORT",E2098-F2098,IF(#REF!="LONG",F2098-E2098)))*D2098</f>
        <v>#REF!</v>
      </c>
      <c r="J2098" s="77"/>
      <c r="K2098" s="77"/>
      <c r="L2098" s="79" t="e">
        <f t="shared" si="65"/>
        <v>#REF!</v>
      </c>
    </row>
    <row r="2099" spans="1:12">
      <c r="A2099" s="75">
        <v>42158</v>
      </c>
      <c r="B2099" s="76" t="s">
        <v>157</v>
      </c>
      <c r="C2099" s="76">
        <v>310</v>
      </c>
      <c r="D2099" s="76">
        <v>1000</v>
      </c>
      <c r="E2099" s="77">
        <v>8</v>
      </c>
      <c r="F2099" s="77">
        <v>9</v>
      </c>
      <c r="G2099" s="77">
        <v>10</v>
      </c>
      <c r="H2099" s="77">
        <v>11</v>
      </c>
      <c r="I2099" s="28" t="e">
        <f>(IF(#REF!="SHORT",E2099-F2099,IF(#REF!="LONG",F2099-E2099)))*D2099</f>
        <v>#REF!</v>
      </c>
      <c r="J2099" s="78" t="e">
        <f>(IF(#REF!="SHORT",IF(G2099="",0,F2099-G2099),IF(#REF!="LONG",IF(G2099="",0,G2099-F2099))))*D2099</f>
        <v>#REF!</v>
      </c>
      <c r="K2099" s="78" t="e">
        <f>(IF(#REF!="SHORT",IF(H2099="",0,G2099-H2099),IF(#REF!="LONG",IF(H2099="",0,H2099-G2099))))*D2099</f>
        <v>#REF!</v>
      </c>
      <c r="L2099" s="79" t="e">
        <f t="shared" si="65"/>
        <v>#REF!</v>
      </c>
    </row>
    <row r="2100" spans="1:12">
      <c r="A2100" s="75">
        <v>42158</v>
      </c>
      <c r="B2100" s="76" t="s">
        <v>197</v>
      </c>
      <c r="C2100" s="76">
        <v>150</v>
      </c>
      <c r="D2100" s="76">
        <v>2000</v>
      </c>
      <c r="E2100" s="77">
        <v>6.6</v>
      </c>
      <c r="F2100" s="77">
        <v>7.1</v>
      </c>
      <c r="G2100" s="77">
        <v>7.6</v>
      </c>
      <c r="H2100" s="77">
        <v>8</v>
      </c>
      <c r="I2100" s="28" t="e">
        <f>(IF(#REF!="SHORT",E2100-F2100,IF(#REF!="LONG",F2100-E2100)))*D2100</f>
        <v>#REF!</v>
      </c>
      <c r="J2100" s="78" t="e">
        <f>(IF(#REF!="SHORT",IF(G2100="",0,F2100-G2100),IF(#REF!="LONG",IF(G2100="",0,G2100-F2100))))*D2100</f>
        <v>#REF!</v>
      </c>
      <c r="K2100" s="78" t="e">
        <f>(IF(#REF!="SHORT",IF(H2100="",0,G2100-H2100),IF(#REF!="LONG",IF(H2100="",0,H2100-G2100))))*D2100</f>
        <v>#REF!</v>
      </c>
      <c r="L2100" s="79" t="e">
        <f t="shared" si="65"/>
        <v>#REF!</v>
      </c>
    </row>
    <row r="2101" spans="1:12">
      <c r="A2101" s="75">
        <v>42158</v>
      </c>
      <c r="B2101" s="76" t="s">
        <v>165</v>
      </c>
      <c r="C2101" s="76">
        <v>100</v>
      </c>
      <c r="D2101" s="76">
        <v>2000</v>
      </c>
      <c r="E2101" s="77">
        <v>6.5</v>
      </c>
      <c r="F2101" s="77">
        <v>7</v>
      </c>
      <c r="G2101" s="77">
        <v>7.5</v>
      </c>
      <c r="H2101" s="77">
        <v>8</v>
      </c>
      <c r="I2101" s="28" t="e">
        <f>(IF(#REF!="SHORT",E2101-F2101,IF(#REF!="LONG",F2101-E2101)))*D2101</f>
        <v>#REF!</v>
      </c>
      <c r="J2101" s="78" t="e">
        <f>(IF(#REF!="SHORT",IF(G2101="",0,F2101-G2101),IF(#REF!="LONG",IF(G2101="",0,G2101-F2101))))*D2101</f>
        <v>#REF!</v>
      </c>
      <c r="K2101" s="78" t="e">
        <f>(IF(#REF!="SHORT",IF(H2101="",0,G2101-H2101),IF(#REF!="LONG",IF(H2101="",0,H2101-G2101))))*D2101</f>
        <v>#REF!</v>
      </c>
      <c r="L2101" s="79" t="e">
        <f t="shared" si="65"/>
        <v>#REF!</v>
      </c>
    </row>
    <row r="2102" spans="1:12">
      <c r="A2102" s="75">
        <v>42158</v>
      </c>
      <c r="B2102" s="76" t="s">
        <v>198</v>
      </c>
      <c r="C2102" s="76">
        <v>75</v>
      </c>
      <c r="D2102" s="76">
        <v>4000</v>
      </c>
      <c r="E2102" s="77">
        <v>3.25</v>
      </c>
      <c r="F2102" s="77">
        <v>3.5</v>
      </c>
      <c r="G2102" s="77">
        <v>3.75</v>
      </c>
      <c r="H2102" s="77">
        <v>4</v>
      </c>
      <c r="I2102" s="28" t="e">
        <f>(IF(#REF!="SHORT",E2102-F2102,IF(#REF!="LONG",F2102-E2102)))*D2102</f>
        <v>#REF!</v>
      </c>
      <c r="J2102" s="78" t="e">
        <f>(IF(#REF!="SHORT",IF(G2102="",0,F2102-G2102),IF(#REF!="LONG",IF(G2102="",0,G2102-F2102))))*D2102</f>
        <v>#REF!</v>
      </c>
      <c r="K2102" s="78" t="e">
        <f>(IF(#REF!="SHORT",IF(H2102="",0,G2102-H2102),IF(#REF!="LONG",IF(H2102="",0,H2102-G2102))))*D2102</f>
        <v>#REF!</v>
      </c>
      <c r="L2102" s="79" t="e">
        <f t="shared" si="65"/>
        <v>#REF!</v>
      </c>
    </row>
    <row r="2103" spans="1:12">
      <c r="A2103" s="75">
        <v>42157</v>
      </c>
      <c r="B2103" s="80" t="s">
        <v>50</v>
      </c>
      <c r="C2103" s="80">
        <v>390</v>
      </c>
      <c r="D2103" s="80">
        <v>1000</v>
      </c>
      <c r="E2103" s="28">
        <v>10</v>
      </c>
      <c r="F2103" s="28">
        <v>11</v>
      </c>
      <c r="G2103" s="28">
        <v>11.95</v>
      </c>
      <c r="H2103" s="28"/>
      <c r="I2103" s="28" t="e">
        <f>(IF(#REF!="SHORT",E2103-F2103,IF(#REF!="LONG",F2103-E2103)))*D2103</f>
        <v>#REF!</v>
      </c>
      <c r="J2103" s="78" t="e">
        <f>(IF(#REF!="SHORT",IF(G2103="",0,F2103-G2103),IF(#REF!="LONG",IF(G2103="",0,G2103-F2103))))*D2103</f>
        <v>#REF!</v>
      </c>
      <c r="K2103" s="78" t="e">
        <f>(IF(#REF!="SHORT",IF(H2103="",0,G2103-H2103),IF(#REF!="LONG",IF(H2103="",0,H2103-G2103))))*D2103</f>
        <v>#REF!</v>
      </c>
      <c r="L2103" s="79" t="e">
        <f t="shared" si="65"/>
        <v>#REF!</v>
      </c>
    </row>
    <row r="2104" spans="1:12">
      <c r="A2104" s="75">
        <v>42157</v>
      </c>
      <c r="B2104" s="81" t="s">
        <v>24</v>
      </c>
      <c r="C2104" s="80">
        <v>320</v>
      </c>
      <c r="D2104" s="80">
        <v>1000</v>
      </c>
      <c r="E2104" s="28">
        <v>14</v>
      </c>
      <c r="F2104" s="28">
        <v>15</v>
      </c>
      <c r="G2104" s="80"/>
      <c r="H2104" s="80"/>
      <c r="I2104" s="28" t="e">
        <f>(IF(#REF!="SHORT",E2104-F2104,IF(#REF!="LONG",F2104-E2104)))*D2104</f>
        <v>#REF!</v>
      </c>
      <c r="J2104" s="77"/>
      <c r="K2104" s="77"/>
      <c r="L2104" s="79" t="e">
        <f t="shared" si="65"/>
        <v>#REF!</v>
      </c>
    </row>
    <row r="2105" spans="1:12">
      <c r="A2105" s="75">
        <v>42157</v>
      </c>
      <c r="B2105" s="81" t="s">
        <v>40</v>
      </c>
      <c r="C2105" s="80">
        <v>100</v>
      </c>
      <c r="D2105" s="80">
        <v>4000</v>
      </c>
      <c r="E2105" s="28">
        <v>4.75</v>
      </c>
      <c r="F2105" s="28">
        <v>5</v>
      </c>
      <c r="G2105" s="80"/>
      <c r="H2105" s="80"/>
      <c r="I2105" s="28" t="e">
        <f>(IF(#REF!="SHORT",E2105-F2105,IF(#REF!="LONG",F2105-E2105)))*D2105</f>
        <v>#REF!</v>
      </c>
      <c r="J2105" s="77"/>
      <c r="K2105" s="77"/>
      <c r="L2105" s="79" t="e">
        <f t="shared" si="65"/>
        <v>#REF!</v>
      </c>
    </row>
    <row r="2106" spans="1:12">
      <c r="A2106" s="75">
        <v>42157</v>
      </c>
      <c r="B2106" s="81" t="s">
        <v>146</v>
      </c>
      <c r="C2106" s="80">
        <v>8300</v>
      </c>
      <c r="D2106" s="80">
        <v>25</v>
      </c>
      <c r="E2106" s="28">
        <v>162</v>
      </c>
      <c r="F2106" s="28">
        <v>148</v>
      </c>
      <c r="G2106" s="80"/>
      <c r="H2106" s="80"/>
      <c r="I2106" s="28" t="e">
        <f>(IF(#REF!="SHORT",E2106-F2106,IF(#REF!="LONG",F2106-E2106)))*D2106</f>
        <v>#REF!</v>
      </c>
      <c r="J2106" s="77"/>
      <c r="K2106" s="77"/>
      <c r="L2106" s="79" t="e">
        <f t="shared" si="65"/>
        <v>#REF!</v>
      </c>
    </row>
    <row r="2107" spans="1:12">
      <c r="A2107" s="75">
        <v>42156</v>
      </c>
      <c r="B2107" s="81" t="s">
        <v>146</v>
      </c>
      <c r="C2107" s="80">
        <v>8400</v>
      </c>
      <c r="D2107" s="80">
        <v>24</v>
      </c>
      <c r="E2107" s="28">
        <v>180</v>
      </c>
      <c r="F2107" s="28">
        <v>188.95</v>
      </c>
      <c r="G2107" s="80"/>
      <c r="H2107" s="80"/>
      <c r="I2107" s="28" t="e">
        <f>(IF(#REF!="SHORT",E2107-F2107,IF(#REF!="LONG",F2107-E2107)))*D2107</f>
        <v>#REF!</v>
      </c>
      <c r="J2107" s="77"/>
      <c r="K2107" s="77"/>
      <c r="L2107" s="79" t="e">
        <f t="shared" si="65"/>
        <v>#REF!</v>
      </c>
    </row>
    <row r="2108" spans="1:12">
      <c r="A2108" s="75">
        <v>42156</v>
      </c>
      <c r="B2108" s="81" t="s">
        <v>199</v>
      </c>
      <c r="C2108" s="80">
        <v>1400</v>
      </c>
      <c r="D2108" s="80">
        <v>250</v>
      </c>
      <c r="E2108" s="28">
        <v>37</v>
      </c>
      <c r="F2108" s="28">
        <v>38.5</v>
      </c>
      <c r="G2108" s="80"/>
      <c r="H2108" s="80"/>
      <c r="I2108" s="28" t="e">
        <f>(IF(#REF!="SHORT",E2108-F2108,IF(#REF!="LONG",F2108-E2108)))*D2108</f>
        <v>#REF!</v>
      </c>
      <c r="J2108" s="77"/>
      <c r="K2108" s="77"/>
      <c r="L2108" s="79" t="e">
        <f t="shared" si="65"/>
        <v>#REF!</v>
      </c>
    </row>
    <row r="2109" spans="1:12">
      <c r="A2109" s="75">
        <v>42153</v>
      </c>
      <c r="B2109" s="76" t="s">
        <v>130</v>
      </c>
      <c r="C2109" s="76">
        <v>170</v>
      </c>
      <c r="D2109" s="76">
        <v>2000</v>
      </c>
      <c r="E2109" s="77">
        <v>6.8</v>
      </c>
      <c r="F2109" s="77">
        <v>7.3</v>
      </c>
      <c r="G2109" s="77">
        <v>7.8</v>
      </c>
      <c r="H2109" s="77">
        <v>8.3000000000000007</v>
      </c>
      <c r="I2109" s="28" t="e">
        <f>(IF(#REF!="SHORT",E2109-F2109,IF(#REF!="LONG",F2109-E2109)))*D2109</f>
        <v>#REF!</v>
      </c>
      <c r="J2109" s="78" t="e">
        <f>(IF(#REF!="SHORT",IF(G2109="",0,F2109-G2109),IF(#REF!="LONG",IF(G2109="",0,G2109-F2109))))*D2109</f>
        <v>#REF!</v>
      </c>
      <c r="K2109" s="78" t="e">
        <f>(IF(#REF!="SHORT",IF(H2109="",0,G2109-H2109),IF(#REF!="LONG",IF(H2109="",0,H2109-G2109))))*D2109</f>
        <v>#REF!</v>
      </c>
      <c r="L2109" s="79" t="e">
        <f t="shared" si="65"/>
        <v>#REF!</v>
      </c>
    </row>
    <row r="2110" spans="1:12">
      <c r="A2110" s="75">
        <v>42153</v>
      </c>
      <c r="B2110" s="81" t="s">
        <v>200</v>
      </c>
      <c r="C2110" s="80">
        <v>170</v>
      </c>
      <c r="D2110" s="80">
        <v>1000</v>
      </c>
      <c r="E2110" s="28">
        <v>10</v>
      </c>
      <c r="F2110" s="28">
        <v>10.65</v>
      </c>
      <c r="G2110" s="80"/>
      <c r="H2110" s="80"/>
      <c r="I2110" s="28" t="e">
        <f>(IF(#REF!="SHORT",E2110-F2110,IF(#REF!="LONG",F2110-E2110)))*D2110</f>
        <v>#REF!</v>
      </c>
      <c r="J2110" s="77"/>
      <c r="K2110" s="77"/>
      <c r="L2110" s="79" t="e">
        <f t="shared" si="65"/>
        <v>#REF!</v>
      </c>
    </row>
    <row r="2111" spans="1:12">
      <c r="A2111" s="75">
        <v>42152</v>
      </c>
      <c r="B2111" s="76" t="s">
        <v>126</v>
      </c>
      <c r="C2111" s="76">
        <v>8400</v>
      </c>
      <c r="D2111" s="76">
        <v>25</v>
      </c>
      <c r="E2111" s="77">
        <v>180</v>
      </c>
      <c r="F2111" s="77">
        <v>190</v>
      </c>
      <c r="G2111" s="77">
        <v>200</v>
      </c>
      <c r="H2111" s="77">
        <v>210</v>
      </c>
      <c r="I2111" s="28" t="e">
        <f>(IF(#REF!="SHORT",E2111-F2111,IF(#REF!="LONG",F2111-E2111)))*D2111</f>
        <v>#REF!</v>
      </c>
      <c r="J2111" s="78" t="e">
        <f>(IF(#REF!="SHORT",IF(G2111="",0,F2111-G2111),IF(#REF!="LONG",IF(G2111="",0,G2111-F2111))))*D2111</f>
        <v>#REF!</v>
      </c>
      <c r="K2111" s="78" t="e">
        <f>(IF(#REF!="SHORT",IF(H2111="",0,G2111-H2111),IF(#REF!="LONG",IF(H2111="",0,H2111-G2111))))*D2111</f>
        <v>#REF!</v>
      </c>
      <c r="L2111" s="79" t="e">
        <f t="shared" si="65"/>
        <v>#REF!</v>
      </c>
    </row>
    <row r="2112" spans="1:12">
      <c r="A2112" s="75">
        <v>42152</v>
      </c>
      <c r="B2112" s="81" t="s">
        <v>112</v>
      </c>
      <c r="C2112" s="80">
        <v>300</v>
      </c>
      <c r="D2112" s="80">
        <v>1000</v>
      </c>
      <c r="E2112" s="28">
        <v>8</v>
      </c>
      <c r="F2112" s="28">
        <v>9</v>
      </c>
      <c r="G2112" s="80"/>
      <c r="H2112" s="80"/>
      <c r="I2112" s="28" t="e">
        <f>(IF(#REF!="SHORT",E2112-F2112,IF(#REF!="LONG",F2112-E2112)))*D2112</f>
        <v>#REF!</v>
      </c>
      <c r="J2112" s="77"/>
      <c r="K2112" s="77"/>
      <c r="L2112" s="79" t="e">
        <f t="shared" si="65"/>
        <v>#REF!</v>
      </c>
    </row>
    <row r="2113" spans="1:12">
      <c r="A2113" s="75">
        <v>42152</v>
      </c>
      <c r="B2113" s="81" t="s">
        <v>201</v>
      </c>
      <c r="C2113" s="80">
        <v>120</v>
      </c>
      <c r="D2113" s="80">
        <v>2000</v>
      </c>
      <c r="E2113" s="28">
        <v>7.1</v>
      </c>
      <c r="F2113" s="28">
        <v>7.45</v>
      </c>
      <c r="G2113" s="80"/>
      <c r="H2113" s="80"/>
      <c r="I2113" s="28" t="e">
        <f>(IF(#REF!="SHORT",E2113-F2113,IF(#REF!="LONG",F2113-E2113)))*D2113</f>
        <v>#REF!</v>
      </c>
      <c r="J2113" s="77"/>
      <c r="K2113" s="77"/>
      <c r="L2113" s="79" t="e">
        <f t="shared" si="65"/>
        <v>#REF!</v>
      </c>
    </row>
    <row r="2114" spans="1:12">
      <c r="A2114" s="75">
        <v>42151</v>
      </c>
      <c r="B2114" s="76" t="s">
        <v>21</v>
      </c>
      <c r="C2114" s="76">
        <v>115</v>
      </c>
      <c r="D2114" s="76">
        <v>2000</v>
      </c>
      <c r="E2114" s="77">
        <v>4</v>
      </c>
      <c r="F2114" s="77">
        <v>4.5</v>
      </c>
      <c r="G2114" s="77">
        <v>5</v>
      </c>
      <c r="H2114" s="77">
        <v>5.5</v>
      </c>
      <c r="I2114" s="28" t="e">
        <f>(IF(#REF!="SHORT",E2114-F2114,IF(#REF!="LONG",F2114-E2114)))*D2114</f>
        <v>#REF!</v>
      </c>
      <c r="J2114" s="78" t="e">
        <f>(IF(#REF!="SHORT",IF(G2114="",0,F2114-G2114),IF(#REF!="LONG",IF(G2114="",0,G2114-F2114))))*D2114</f>
        <v>#REF!</v>
      </c>
      <c r="K2114" s="78" t="e">
        <f>(IF(#REF!="SHORT",IF(H2114="",0,G2114-H2114),IF(#REF!="LONG",IF(H2114="",0,H2114-G2114))))*D2114</f>
        <v>#REF!</v>
      </c>
      <c r="L2114" s="79" t="e">
        <f t="shared" si="65"/>
        <v>#REF!</v>
      </c>
    </row>
    <row r="2115" spans="1:12">
      <c r="A2115" s="75">
        <v>42151</v>
      </c>
      <c r="B2115" s="81" t="s">
        <v>26</v>
      </c>
      <c r="C2115" s="80">
        <v>120</v>
      </c>
      <c r="D2115" s="80">
        <v>2000</v>
      </c>
      <c r="E2115" s="28">
        <v>1.6</v>
      </c>
      <c r="F2115" s="28">
        <v>2.1</v>
      </c>
      <c r="G2115" s="80"/>
      <c r="H2115" s="80"/>
      <c r="I2115" s="28" t="e">
        <f>(IF(#REF!="SHORT",E2115-F2115,IF(#REF!="LONG",F2115-E2115)))*D2115</f>
        <v>#REF!</v>
      </c>
      <c r="J2115" s="77"/>
      <c r="K2115" s="77"/>
      <c r="L2115" s="79" t="e">
        <f t="shared" si="65"/>
        <v>#REF!</v>
      </c>
    </row>
    <row r="2116" spans="1:12">
      <c r="A2116" s="75">
        <v>42150</v>
      </c>
      <c r="B2116" s="80" t="s">
        <v>182</v>
      </c>
      <c r="C2116" s="80">
        <v>230</v>
      </c>
      <c r="D2116" s="80">
        <v>1000</v>
      </c>
      <c r="E2116" s="28">
        <v>5.0999999999999996</v>
      </c>
      <c r="F2116" s="28">
        <v>6.1</v>
      </c>
      <c r="G2116" s="28">
        <v>6.85</v>
      </c>
      <c r="H2116" s="28"/>
      <c r="I2116" s="28" t="e">
        <f>(IF(#REF!="SHORT",E2116-F2116,IF(#REF!="LONG",F2116-E2116)))*D2116</f>
        <v>#REF!</v>
      </c>
      <c r="J2116" s="78" t="e">
        <f>(IF(#REF!="SHORT",IF(G2116="",0,F2116-G2116),IF(#REF!="LONG",IF(G2116="",0,G2116-F2116))))*D2116</f>
        <v>#REF!</v>
      </c>
      <c r="K2116" s="78" t="e">
        <f>(IF(#REF!="SHORT",IF(H2116="",0,G2116-H2116),IF(#REF!="LONG",IF(H2116="",0,H2116-G2116))))*D2116</f>
        <v>#REF!</v>
      </c>
      <c r="L2116" s="79" t="e">
        <f t="shared" si="65"/>
        <v>#REF!</v>
      </c>
    </row>
    <row r="2117" spans="1:12">
      <c r="A2117" s="75">
        <v>42150</v>
      </c>
      <c r="B2117" s="81" t="s">
        <v>202</v>
      </c>
      <c r="C2117" s="80">
        <v>65</v>
      </c>
      <c r="D2117" s="80">
        <v>4000</v>
      </c>
      <c r="E2117" s="28">
        <v>1.3</v>
      </c>
      <c r="F2117" s="28">
        <v>1.5</v>
      </c>
      <c r="G2117" s="80"/>
      <c r="H2117" s="80"/>
      <c r="I2117" s="28" t="e">
        <f>(IF(#REF!="SHORT",E2117-F2117,IF(#REF!="LONG",F2117-E2117)))*D2117</f>
        <v>#REF!</v>
      </c>
      <c r="J2117" s="77"/>
      <c r="K2117" s="77"/>
      <c r="L2117" s="79" t="e">
        <f t="shared" si="65"/>
        <v>#REF!</v>
      </c>
    </row>
    <row r="2118" spans="1:12">
      <c r="A2118" s="75">
        <v>42150</v>
      </c>
      <c r="B2118" s="81" t="s">
        <v>64</v>
      </c>
      <c r="C2118" s="80">
        <v>160</v>
      </c>
      <c r="D2118" s="80">
        <v>1250</v>
      </c>
      <c r="E2118" s="28">
        <v>4.75</v>
      </c>
      <c r="F2118" s="28">
        <v>3.5</v>
      </c>
      <c r="G2118" s="80"/>
      <c r="H2118" s="80"/>
      <c r="I2118" s="28" t="e">
        <f>(IF(#REF!="SHORT",E2118-F2118,IF(#REF!="LONG",F2118-E2118)))*D2118</f>
        <v>#REF!</v>
      </c>
      <c r="J2118" s="77"/>
      <c r="K2118" s="77"/>
      <c r="L2118" s="79" t="e">
        <f t="shared" si="65"/>
        <v>#REF!</v>
      </c>
    </row>
    <row r="2119" spans="1:12">
      <c r="A2119" s="75">
        <v>42149</v>
      </c>
      <c r="B2119" s="81" t="s">
        <v>130</v>
      </c>
      <c r="C2119" s="80">
        <v>170</v>
      </c>
      <c r="D2119" s="80">
        <v>2000</v>
      </c>
      <c r="E2119" s="28">
        <v>2.2000000000000002</v>
      </c>
      <c r="F2119" s="28">
        <v>2.65</v>
      </c>
      <c r="G2119" s="80"/>
      <c r="H2119" s="80"/>
      <c r="I2119" s="28" t="e">
        <f>(IF(#REF!="SHORT",E2119-F2119,IF(#REF!="LONG",F2119-E2119)))*D2119</f>
        <v>#REF!</v>
      </c>
      <c r="J2119" s="77"/>
      <c r="K2119" s="77"/>
      <c r="L2119" s="79" t="e">
        <f t="shared" si="65"/>
        <v>#REF!</v>
      </c>
    </row>
    <row r="2120" spans="1:12">
      <c r="A2120" s="75">
        <v>42149</v>
      </c>
      <c r="B2120" s="81" t="s">
        <v>203</v>
      </c>
      <c r="C2120" s="80">
        <v>160</v>
      </c>
      <c r="D2120" s="80">
        <v>2000</v>
      </c>
      <c r="E2120" s="28">
        <v>5.0999999999999996</v>
      </c>
      <c r="F2120" s="28">
        <v>5.6</v>
      </c>
      <c r="G2120" s="80"/>
      <c r="H2120" s="80"/>
      <c r="I2120" s="28" t="e">
        <f>(IF(#REF!="SHORT",E2120-F2120,IF(#REF!="LONG",F2120-E2120)))*D2120</f>
        <v>#REF!</v>
      </c>
      <c r="J2120" s="77"/>
      <c r="K2120" s="77"/>
      <c r="L2120" s="79" t="e">
        <f t="shared" si="65"/>
        <v>#REF!</v>
      </c>
    </row>
    <row r="2121" spans="1:12">
      <c r="A2121" s="75">
        <v>42149</v>
      </c>
      <c r="B2121" s="81" t="s">
        <v>204</v>
      </c>
      <c r="C2121" s="80">
        <v>200</v>
      </c>
      <c r="D2121" s="80">
        <v>1000</v>
      </c>
      <c r="E2121" s="28">
        <v>6.2</v>
      </c>
      <c r="F2121" s="28">
        <v>6.15</v>
      </c>
      <c r="G2121" s="80"/>
      <c r="H2121" s="80"/>
      <c r="I2121" s="28" t="e">
        <f>(IF(#REF!="SHORT",E2121-F2121,IF(#REF!="LONG",F2121-E2121)))*D2121</f>
        <v>#REF!</v>
      </c>
      <c r="J2121" s="77"/>
      <c r="K2121" s="77"/>
      <c r="L2121" s="79" t="e">
        <f t="shared" si="65"/>
        <v>#REF!</v>
      </c>
    </row>
    <row r="2122" spans="1:12">
      <c r="A2122" s="75">
        <v>42146</v>
      </c>
      <c r="B2122" s="76" t="s">
        <v>127</v>
      </c>
      <c r="C2122" s="76">
        <v>300</v>
      </c>
      <c r="D2122" s="76">
        <v>1000</v>
      </c>
      <c r="E2122" s="77">
        <v>9</v>
      </c>
      <c r="F2122" s="77">
        <v>10</v>
      </c>
      <c r="G2122" s="77">
        <v>11</v>
      </c>
      <c r="H2122" s="77">
        <v>12</v>
      </c>
      <c r="I2122" s="28" t="e">
        <f>(IF(#REF!="SHORT",E2122-F2122,IF(#REF!="LONG",F2122-E2122)))*D2122</f>
        <v>#REF!</v>
      </c>
      <c r="J2122" s="78" t="e">
        <f>(IF(#REF!="SHORT",IF(G2122="",0,F2122-G2122),IF(#REF!="LONG",IF(G2122="",0,G2122-F2122))))*D2122</f>
        <v>#REF!</v>
      </c>
      <c r="K2122" s="78" t="e">
        <f>(IF(#REF!="SHORT",IF(H2122="",0,G2122-H2122),IF(#REF!="LONG",IF(H2122="",0,H2122-G2122))))*D2122</f>
        <v>#REF!</v>
      </c>
      <c r="L2122" s="79" t="e">
        <f t="shared" si="65"/>
        <v>#REF!</v>
      </c>
    </row>
    <row r="2123" spans="1:12">
      <c r="A2123" s="75">
        <v>42146</v>
      </c>
      <c r="B2123" s="81" t="s">
        <v>205</v>
      </c>
      <c r="C2123" s="80">
        <v>370</v>
      </c>
      <c r="D2123" s="80">
        <v>1000</v>
      </c>
      <c r="E2123" s="28">
        <v>4</v>
      </c>
      <c r="F2123" s="28">
        <v>4.8</v>
      </c>
      <c r="G2123" s="80"/>
      <c r="H2123" s="80"/>
      <c r="I2123" s="28" t="e">
        <f>(IF(#REF!="SHORT",E2123-F2123,IF(#REF!="LONG",F2123-E2123)))*D2123</f>
        <v>#REF!</v>
      </c>
      <c r="J2123" s="77"/>
      <c r="K2123" s="77"/>
      <c r="L2123" s="79" t="e">
        <f t="shared" si="65"/>
        <v>#REF!</v>
      </c>
    </row>
    <row r="2124" spans="1:12">
      <c r="A2124" s="75">
        <v>42145</v>
      </c>
      <c r="B2124" s="80" t="s">
        <v>206</v>
      </c>
      <c r="C2124" s="80">
        <v>320</v>
      </c>
      <c r="D2124" s="80">
        <v>1250</v>
      </c>
      <c r="E2124" s="28">
        <v>7</v>
      </c>
      <c r="F2124" s="28">
        <v>8</v>
      </c>
      <c r="G2124" s="28">
        <v>8.8000000000000007</v>
      </c>
      <c r="H2124" s="28"/>
      <c r="I2124" s="28" t="e">
        <f>(IF(#REF!="SHORT",E2124-F2124,IF(#REF!="LONG",F2124-E2124)))*D2124</f>
        <v>#REF!</v>
      </c>
      <c r="J2124" s="78" t="e">
        <f>(IF(#REF!="SHORT",IF(G2124="",0,F2124-G2124),IF(#REF!="LONG",IF(G2124="",0,G2124-F2124))))*D2124</f>
        <v>#REF!</v>
      </c>
      <c r="K2124" s="78" t="e">
        <f>(IF(#REF!="SHORT",IF(H2124="",0,G2124-H2124),IF(#REF!="LONG",IF(H2124="",0,H2124-G2124))))*D2124</f>
        <v>#REF!</v>
      </c>
      <c r="L2124" s="79" t="e">
        <f t="shared" si="65"/>
        <v>#REF!</v>
      </c>
    </row>
    <row r="2125" spans="1:12">
      <c r="A2125" s="75">
        <v>42145</v>
      </c>
      <c r="B2125" s="81" t="s">
        <v>79</v>
      </c>
      <c r="C2125" s="80">
        <v>350</v>
      </c>
      <c r="D2125" s="80">
        <v>1000</v>
      </c>
      <c r="E2125" s="28">
        <v>11</v>
      </c>
      <c r="F2125" s="28">
        <v>11.8</v>
      </c>
      <c r="G2125" s="80"/>
      <c r="H2125" s="80"/>
      <c r="I2125" s="28" t="e">
        <f>(IF(#REF!="SHORT",E2125-F2125,IF(#REF!="LONG",F2125-E2125)))*D2125</f>
        <v>#REF!</v>
      </c>
      <c r="J2125" s="77"/>
      <c r="K2125" s="77"/>
      <c r="L2125" s="79" t="e">
        <f t="shared" si="65"/>
        <v>#REF!</v>
      </c>
    </row>
    <row r="2126" spans="1:12">
      <c r="A2126" s="75">
        <v>42145</v>
      </c>
      <c r="B2126" s="81" t="s">
        <v>203</v>
      </c>
      <c r="C2126" s="80">
        <v>155</v>
      </c>
      <c r="D2126" s="80">
        <v>2000</v>
      </c>
      <c r="E2126" s="28">
        <v>6</v>
      </c>
      <c r="F2126" s="28">
        <v>6.4</v>
      </c>
      <c r="G2126" s="80"/>
      <c r="H2126" s="80"/>
      <c r="I2126" s="28" t="e">
        <f>(IF(#REF!="SHORT",E2126-F2126,IF(#REF!="LONG",F2126-E2126)))*D2126</f>
        <v>#REF!</v>
      </c>
      <c r="J2126" s="77"/>
      <c r="K2126" s="77"/>
      <c r="L2126" s="79" t="e">
        <f t="shared" si="65"/>
        <v>#REF!</v>
      </c>
    </row>
    <row r="2127" spans="1:12">
      <c r="A2127" s="75">
        <v>42144</v>
      </c>
      <c r="B2127" s="76" t="s">
        <v>207</v>
      </c>
      <c r="C2127" s="76">
        <v>80</v>
      </c>
      <c r="D2127" s="76">
        <v>4000</v>
      </c>
      <c r="E2127" s="77">
        <v>1.5</v>
      </c>
      <c r="F2127" s="77">
        <v>1.75</v>
      </c>
      <c r="G2127" s="77">
        <v>2</v>
      </c>
      <c r="H2127" s="77">
        <v>2.15</v>
      </c>
      <c r="I2127" s="28" t="e">
        <f>(IF(#REF!="SHORT",E2127-F2127,IF(#REF!="LONG",F2127-E2127)))*D2127</f>
        <v>#REF!</v>
      </c>
      <c r="J2127" s="78" t="e">
        <f>(IF(#REF!="SHORT",IF(G2127="",0,F2127-G2127),IF(#REF!="LONG",IF(G2127="",0,G2127-F2127))))*D2127</f>
        <v>#REF!</v>
      </c>
      <c r="K2127" s="78" t="e">
        <f>(IF(#REF!="SHORT",IF(H2127="",0,G2127-H2127),IF(#REF!="LONG",IF(H2127="",0,H2127-G2127))))*D2127</f>
        <v>#REF!</v>
      </c>
      <c r="L2127" s="79" t="e">
        <f t="shared" si="65"/>
        <v>#REF!</v>
      </c>
    </row>
    <row r="2128" spans="1:12">
      <c r="A2128" s="75">
        <v>42144</v>
      </c>
      <c r="B2128" s="80" t="s">
        <v>171</v>
      </c>
      <c r="C2128" s="80">
        <v>80</v>
      </c>
      <c r="D2128" s="80">
        <v>4000</v>
      </c>
      <c r="E2128" s="28">
        <v>3.4</v>
      </c>
      <c r="F2128" s="28">
        <v>3.65</v>
      </c>
      <c r="G2128" s="28">
        <v>3.8</v>
      </c>
      <c r="H2128" s="28"/>
      <c r="I2128" s="28" t="e">
        <f>(IF(#REF!="SHORT",E2128-F2128,IF(#REF!="LONG",F2128-E2128)))*D2128</f>
        <v>#REF!</v>
      </c>
      <c r="J2128" s="78" t="e">
        <f>(IF(#REF!="SHORT",IF(G2128="",0,F2128-G2128),IF(#REF!="LONG",IF(G2128="",0,G2128-F2128))))*D2128</f>
        <v>#REF!</v>
      </c>
      <c r="K2128" s="78" t="e">
        <f>(IF(#REF!="SHORT",IF(H2128="",0,G2128-H2128),IF(#REF!="LONG",IF(H2128="",0,H2128-G2128))))*D2128</f>
        <v>#REF!</v>
      </c>
      <c r="L2128" s="79" t="e">
        <f t="shared" si="65"/>
        <v>#REF!</v>
      </c>
    </row>
    <row r="2129" spans="1:12">
      <c r="A2129" s="75">
        <v>42143</v>
      </c>
      <c r="B2129" s="80" t="s">
        <v>24</v>
      </c>
      <c r="C2129" s="80">
        <v>310</v>
      </c>
      <c r="D2129" s="80">
        <v>1000</v>
      </c>
      <c r="E2129" s="28">
        <v>13</v>
      </c>
      <c r="F2129" s="28">
        <v>14</v>
      </c>
      <c r="G2129" s="28">
        <v>15</v>
      </c>
      <c r="H2129" s="28"/>
      <c r="I2129" s="28" t="e">
        <f>(IF(#REF!="SHORT",E2129-F2129,IF(#REF!="LONG",F2129-E2129)))*D2129</f>
        <v>#REF!</v>
      </c>
      <c r="J2129" s="78" t="e">
        <f>(IF(#REF!="SHORT",IF(G2129="",0,F2129-G2129),IF(#REF!="LONG",IF(G2129="",0,G2129-F2129))))*D2129</f>
        <v>#REF!</v>
      </c>
      <c r="K2129" s="78" t="e">
        <f>(IF(#REF!="SHORT",IF(H2129="",0,G2129-H2129),IF(#REF!="LONG",IF(H2129="",0,H2129-G2129))))*D2129</f>
        <v>#REF!</v>
      </c>
      <c r="L2129" s="79" t="e">
        <f t="shared" si="65"/>
        <v>#REF!</v>
      </c>
    </row>
    <row r="2130" spans="1:12">
      <c r="A2130" s="75">
        <v>42143</v>
      </c>
      <c r="B2130" s="81" t="s">
        <v>157</v>
      </c>
      <c r="C2130" s="80">
        <v>330</v>
      </c>
      <c r="D2130" s="80">
        <v>1000</v>
      </c>
      <c r="E2130" s="28">
        <v>6.7</v>
      </c>
      <c r="F2130" s="28">
        <v>5.3</v>
      </c>
      <c r="G2130" s="80"/>
      <c r="H2130" s="80"/>
      <c r="I2130" s="28" t="e">
        <f>(IF(#REF!="SHORT",E2130-F2130,IF(#REF!="LONG",F2130-E2130)))*D2130</f>
        <v>#REF!</v>
      </c>
      <c r="J2130" s="77"/>
      <c r="K2130" s="77"/>
      <c r="L2130" s="79" t="e">
        <f t="shared" si="65"/>
        <v>#REF!</v>
      </c>
    </row>
    <row r="2131" spans="1:12">
      <c r="A2131" s="75">
        <v>42143</v>
      </c>
      <c r="B2131" s="81" t="s">
        <v>17</v>
      </c>
      <c r="C2131" s="80">
        <v>570</v>
      </c>
      <c r="D2131" s="80">
        <v>500</v>
      </c>
      <c r="E2131" s="28">
        <v>14</v>
      </c>
      <c r="F2131" s="28">
        <v>11</v>
      </c>
      <c r="G2131" s="80"/>
      <c r="H2131" s="80"/>
      <c r="I2131" s="28" t="e">
        <f>(IF(#REF!="SHORT",E2131-F2131,IF(#REF!="LONG",F2131-E2131)))*D2131</f>
        <v>#REF!</v>
      </c>
      <c r="J2131" s="77"/>
      <c r="K2131" s="77"/>
      <c r="L2131" s="79" t="e">
        <f t="shared" si="65"/>
        <v>#REF!</v>
      </c>
    </row>
    <row r="2132" spans="1:12">
      <c r="A2132" s="75">
        <v>42142</v>
      </c>
      <c r="B2132" s="76" t="s">
        <v>208</v>
      </c>
      <c r="C2132" s="76">
        <v>170</v>
      </c>
      <c r="D2132" s="76">
        <v>1000</v>
      </c>
      <c r="E2132" s="77">
        <v>10</v>
      </c>
      <c r="F2132" s="77">
        <v>11</v>
      </c>
      <c r="G2132" s="77">
        <v>12</v>
      </c>
      <c r="H2132" s="77">
        <v>13</v>
      </c>
      <c r="I2132" s="28" t="e">
        <f>(IF(#REF!="SHORT",E2132-F2132,IF(#REF!="LONG",F2132-E2132)))*D2132</f>
        <v>#REF!</v>
      </c>
      <c r="J2132" s="78" t="e">
        <f>(IF(#REF!="SHORT",IF(G2132="",0,F2132-G2132),IF(#REF!="LONG",IF(G2132="",0,G2132-F2132))))*D2132</f>
        <v>#REF!</v>
      </c>
      <c r="K2132" s="78" t="e">
        <f>(IF(#REF!="SHORT",IF(H2132="",0,G2132-H2132),IF(#REF!="LONG",IF(H2132="",0,H2132-G2132))))*D2132</f>
        <v>#REF!</v>
      </c>
      <c r="L2132" s="79" t="e">
        <f t="shared" si="65"/>
        <v>#REF!</v>
      </c>
    </row>
    <row r="2133" spans="1:12">
      <c r="A2133" s="75">
        <v>42142</v>
      </c>
      <c r="B2133" s="81" t="s">
        <v>209</v>
      </c>
      <c r="C2133" s="80">
        <v>200</v>
      </c>
      <c r="D2133" s="80">
        <v>1000</v>
      </c>
      <c r="E2133" s="28">
        <v>8.1</v>
      </c>
      <c r="F2133" s="28">
        <v>9.1</v>
      </c>
      <c r="G2133" s="80"/>
      <c r="H2133" s="80"/>
      <c r="I2133" s="28" t="e">
        <f>(IF(#REF!="SHORT",E2133-F2133,IF(#REF!="LONG",F2133-E2133)))*D2133</f>
        <v>#REF!</v>
      </c>
      <c r="J2133" s="77"/>
      <c r="K2133" s="77"/>
      <c r="L2133" s="79" t="e">
        <f t="shared" si="65"/>
        <v>#REF!</v>
      </c>
    </row>
    <row r="2134" spans="1:12">
      <c r="A2134" s="75">
        <v>42142</v>
      </c>
      <c r="B2134" s="81" t="s">
        <v>165</v>
      </c>
      <c r="C2134" s="80">
        <v>105</v>
      </c>
      <c r="D2134" s="80">
        <v>2000</v>
      </c>
      <c r="E2134" s="28">
        <v>6.1</v>
      </c>
      <c r="F2134" s="28">
        <v>5.2</v>
      </c>
      <c r="G2134" s="80"/>
      <c r="H2134" s="80"/>
      <c r="I2134" s="28" t="e">
        <f>(IF(#REF!="SHORT",E2134-F2134,IF(#REF!="LONG",F2134-E2134)))*D2134</f>
        <v>#REF!</v>
      </c>
      <c r="J2134" s="77"/>
      <c r="K2134" s="77"/>
      <c r="L2134" s="79" t="e">
        <f t="shared" si="65"/>
        <v>#REF!</v>
      </c>
    </row>
    <row r="2135" spans="1:12">
      <c r="A2135" s="75">
        <v>42139</v>
      </c>
      <c r="B2135" s="81" t="s">
        <v>210</v>
      </c>
      <c r="C2135" s="80">
        <v>210</v>
      </c>
      <c r="D2135" s="80">
        <v>1000</v>
      </c>
      <c r="E2135" s="28">
        <v>8.6</v>
      </c>
      <c r="F2135" s="28">
        <v>9.6</v>
      </c>
      <c r="G2135" s="80"/>
      <c r="H2135" s="80"/>
      <c r="I2135" s="28" t="e">
        <f>(IF(#REF!="SHORT",E2135-F2135,IF(#REF!="LONG",F2135-E2135)))*D2135</f>
        <v>#REF!</v>
      </c>
      <c r="J2135" s="77"/>
      <c r="K2135" s="77"/>
      <c r="L2135" s="79" t="e">
        <f t="shared" si="65"/>
        <v>#REF!</v>
      </c>
    </row>
    <row r="2136" spans="1:12">
      <c r="A2136" s="75">
        <v>42139</v>
      </c>
      <c r="B2136" s="81" t="s">
        <v>46</v>
      </c>
      <c r="C2136" s="80">
        <v>230</v>
      </c>
      <c r="D2136" s="80">
        <v>1000</v>
      </c>
      <c r="E2136" s="28">
        <v>8.1999999999999993</v>
      </c>
      <c r="F2136" s="28">
        <v>9.1999999999999993</v>
      </c>
      <c r="G2136" s="80"/>
      <c r="H2136" s="80"/>
      <c r="I2136" s="28" t="e">
        <f>(IF(#REF!="SHORT",E2136-F2136,IF(#REF!="LONG",F2136-E2136)))*D2136</f>
        <v>#REF!</v>
      </c>
      <c r="J2136" s="77"/>
      <c r="K2136" s="77"/>
      <c r="L2136" s="79" t="e">
        <f t="shared" ref="L2136:L2199" si="66">SUM(I2136,J2136,K2136)</f>
        <v>#REF!</v>
      </c>
    </row>
    <row r="2137" spans="1:12">
      <c r="A2137" s="75">
        <v>42139</v>
      </c>
      <c r="B2137" s="81" t="s">
        <v>211</v>
      </c>
      <c r="C2137" s="80">
        <v>110</v>
      </c>
      <c r="D2137" s="80">
        <v>2000</v>
      </c>
      <c r="E2137" s="28">
        <v>4.5</v>
      </c>
      <c r="F2137" s="28">
        <v>5</v>
      </c>
      <c r="G2137" s="80"/>
      <c r="H2137" s="80"/>
      <c r="I2137" s="28" t="e">
        <f>(IF(#REF!="SHORT",E2137-F2137,IF(#REF!="LONG",F2137-E2137)))*D2137</f>
        <v>#REF!</v>
      </c>
      <c r="J2137" s="77"/>
      <c r="K2137" s="77"/>
      <c r="L2137" s="79" t="e">
        <f t="shared" si="66"/>
        <v>#REF!</v>
      </c>
    </row>
    <row r="2138" spans="1:12">
      <c r="A2138" s="75">
        <v>42139</v>
      </c>
      <c r="B2138" s="81" t="s">
        <v>212</v>
      </c>
      <c r="C2138" s="80">
        <v>155</v>
      </c>
      <c r="D2138" s="80">
        <v>2000</v>
      </c>
      <c r="E2138" s="28">
        <v>7.6</v>
      </c>
      <c r="F2138" s="28">
        <v>7.3</v>
      </c>
      <c r="G2138" s="80"/>
      <c r="H2138" s="80"/>
      <c r="I2138" s="28" t="e">
        <f>(IF(#REF!="SHORT",E2138-F2138,IF(#REF!="LONG",F2138-E2138)))*D2138</f>
        <v>#REF!</v>
      </c>
      <c r="J2138" s="77"/>
      <c r="K2138" s="77"/>
      <c r="L2138" s="79" t="e">
        <f t="shared" si="66"/>
        <v>#REF!</v>
      </c>
    </row>
    <row r="2139" spans="1:12">
      <c r="A2139" s="75">
        <v>42138</v>
      </c>
      <c r="B2139" s="76" t="s">
        <v>213</v>
      </c>
      <c r="C2139" s="76">
        <v>270</v>
      </c>
      <c r="D2139" s="76">
        <v>1250</v>
      </c>
      <c r="E2139" s="77">
        <v>13.5</v>
      </c>
      <c r="F2139" s="77">
        <v>14.5</v>
      </c>
      <c r="G2139" s="77">
        <v>15.5</v>
      </c>
      <c r="H2139" s="77">
        <v>16.5</v>
      </c>
      <c r="I2139" s="28" t="e">
        <f>(IF(#REF!="SHORT",E2139-F2139,IF(#REF!="LONG",F2139-E2139)))*D2139</f>
        <v>#REF!</v>
      </c>
      <c r="J2139" s="78" t="e">
        <f>(IF(#REF!="SHORT",IF(G2139="",0,F2139-G2139),IF(#REF!="LONG",IF(G2139="",0,G2139-F2139))))*D2139</f>
        <v>#REF!</v>
      </c>
      <c r="K2139" s="78" t="e">
        <f>(IF(#REF!="SHORT",IF(H2139="",0,G2139-H2139),IF(#REF!="LONG",IF(H2139="",0,H2139-G2139))))*D2139</f>
        <v>#REF!</v>
      </c>
      <c r="L2139" s="79" t="e">
        <f t="shared" si="66"/>
        <v>#REF!</v>
      </c>
    </row>
    <row r="2140" spans="1:12">
      <c r="A2140" s="75">
        <v>42138</v>
      </c>
      <c r="B2140" s="76" t="s">
        <v>214</v>
      </c>
      <c r="C2140" s="76">
        <v>360</v>
      </c>
      <c r="D2140" s="76">
        <v>1000</v>
      </c>
      <c r="E2140" s="77">
        <v>14.25</v>
      </c>
      <c r="F2140" s="77">
        <v>15.25</v>
      </c>
      <c r="G2140" s="77">
        <v>16.25</v>
      </c>
      <c r="H2140" s="77">
        <v>17.25</v>
      </c>
      <c r="I2140" s="28" t="e">
        <f>(IF(#REF!="SHORT",E2140-F2140,IF(#REF!="LONG",F2140-E2140)))*D2140</f>
        <v>#REF!</v>
      </c>
      <c r="J2140" s="78" t="e">
        <f>(IF(#REF!="SHORT",IF(G2140="",0,F2140-G2140),IF(#REF!="LONG",IF(G2140="",0,G2140-F2140))))*D2140</f>
        <v>#REF!</v>
      </c>
      <c r="K2140" s="78" t="e">
        <f>(IF(#REF!="SHORT",IF(H2140="",0,G2140-H2140),IF(#REF!="LONG",IF(H2140="",0,H2140-G2140))))*D2140</f>
        <v>#REF!</v>
      </c>
      <c r="L2140" s="79" t="e">
        <f t="shared" si="66"/>
        <v>#REF!</v>
      </c>
    </row>
    <row r="2141" spans="1:12">
      <c r="A2141" s="75">
        <v>42138</v>
      </c>
      <c r="B2141" s="81" t="s">
        <v>45</v>
      </c>
      <c r="C2141" s="80">
        <v>130</v>
      </c>
      <c r="D2141" s="80">
        <v>2000</v>
      </c>
      <c r="E2141" s="28">
        <v>7.5</v>
      </c>
      <c r="F2141" s="28">
        <v>7</v>
      </c>
      <c r="G2141" s="80"/>
      <c r="H2141" s="80"/>
      <c r="I2141" s="28" t="e">
        <f>(IF(#REF!="SHORT",E2141-F2141,IF(#REF!="LONG",F2141-E2141)))*D2141</f>
        <v>#REF!</v>
      </c>
      <c r="J2141" s="77"/>
      <c r="K2141" s="77"/>
      <c r="L2141" s="79" t="e">
        <f t="shared" si="66"/>
        <v>#REF!</v>
      </c>
    </row>
    <row r="2142" spans="1:12">
      <c r="A2142" s="75">
        <v>42137</v>
      </c>
      <c r="B2142" s="76" t="s">
        <v>188</v>
      </c>
      <c r="C2142" s="76">
        <v>140</v>
      </c>
      <c r="D2142" s="76">
        <v>1000</v>
      </c>
      <c r="E2142" s="77">
        <v>11.1</v>
      </c>
      <c r="F2142" s="77">
        <v>12.1</v>
      </c>
      <c r="G2142" s="77">
        <v>13.1</v>
      </c>
      <c r="H2142" s="77">
        <v>14.1</v>
      </c>
      <c r="I2142" s="28" t="e">
        <f>(IF(#REF!="SHORT",E2142-F2142,IF(#REF!="LONG",F2142-E2142)))*D2142</f>
        <v>#REF!</v>
      </c>
      <c r="J2142" s="78" t="e">
        <f>(IF(#REF!="SHORT",IF(G2142="",0,F2142-G2142),IF(#REF!="LONG",IF(G2142="",0,G2142-F2142))))*D2142</f>
        <v>#REF!</v>
      </c>
      <c r="K2142" s="78" t="e">
        <f>(IF(#REF!="SHORT",IF(H2142="",0,G2142-H2142),IF(#REF!="LONG",IF(H2142="",0,H2142-G2142))))*D2142</f>
        <v>#REF!</v>
      </c>
      <c r="L2142" s="79" t="e">
        <f t="shared" si="66"/>
        <v>#REF!</v>
      </c>
    </row>
    <row r="2143" spans="1:12">
      <c r="A2143" s="75">
        <v>42137</v>
      </c>
      <c r="B2143" s="76" t="s">
        <v>49</v>
      </c>
      <c r="C2143" s="76">
        <v>135</v>
      </c>
      <c r="D2143" s="76">
        <v>2000</v>
      </c>
      <c r="E2143" s="77">
        <v>5</v>
      </c>
      <c r="F2143" s="77">
        <v>5.5</v>
      </c>
      <c r="G2143" s="77">
        <v>6</v>
      </c>
      <c r="H2143" s="77">
        <v>6.5</v>
      </c>
      <c r="I2143" s="28" t="e">
        <f>(IF(#REF!="SHORT",E2143-F2143,IF(#REF!="LONG",F2143-E2143)))*D2143</f>
        <v>#REF!</v>
      </c>
      <c r="J2143" s="78" t="e">
        <f>(IF(#REF!="SHORT",IF(G2143="",0,F2143-G2143),IF(#REF!="LONG",IF(G2143="",0,G2143-F2143))))*D2143</f>
        <v>#REF!</v>
      </c>
      <c r="K2143" s="78" t="e">
        <f>(IF(#REF!="SHORT",IF(H2143="",0,G2143-H2143),IF(#REF!="LONG",IF(H2143="",0,H2143-G2143))))*D2143</f>
        <v>#REF!</v>
      </c>
      <c r="L2143" s="79" t="e">
        <f t="shared" si="66"/>
        <v>#REF!</v>
      </c>
    </row>
    <row r="2144" spans="1:12">
      <c r="A2144" s="75">
        <v>42137</v>
      </c>
      <c r="B2144" s="81" t="s">
        <v>214</v>
      </c>
      <c r="C2144" s="80">
        <v>460</v>
      </c>
      <c r="D2144" s="80">
        <v>1000</v>
      </c>
      <c r="E2144" s="28">
        <v>15</v>
      </c>
      <c r="F2144" s="28">
        <v>14.3</v>
      </c>
      <c r="G2144" s="80"/>
      <c r="H2144" s="80"/>
      <c r="I2144" s="28" t="e">
        <f>(IF(#REF!="SHORT",E2144-F2144,IF(#REF!="LONG",F2144-E2144)))*D2144</f>
        <v>#REF!</v>
      </c>
      <c r="J2144" s="77"/>
      <c r="K2144" s="77"/>
      <c r="L2144" s="79" t="e">
        <f t="shared" si="66"/>
        <v>#REF!</v>
      </c>
    </row>
    <row r="2145" spans="1:12">
      <c r="A2145" s="75">
        <v>42136</v>
      </c>
      <c r="B2145" s="80" t="s">
        <v>26</v>
      </c>
      <c r="C2145" s="80">
        <v>130</v>
      </c>
      <c r="D2145" s="80">
        <v>2000</v>
      </c>
      <c r="E2145" s="28">
        <v>8</v>
      </c>
      <c r="F2145" s="28">
        <v>8.5</v>
      </c>
      <c r="G2145" s="28">
        <v>9</v>
      </c>
      <c r="H2145" s="28"/>
      <c r="I2145" s="28" t="e">
        <f>(IF(#REF!="SHORT",E2145-F2145,IF(#REF!="LONG",F2145-E2145)))*D2145</f>
        <v>#REF!</v>
      </c>
      <c r="J2145" s="78" t="e">
        <f>(IF(#REF!="SHORT",IF(G2145="",0,F2145-G2145),IF(#REF!="LONG",IF(G2145="",0,G2145-F2145))))*D2145</f>
        <v>#REF!</v>
      </c>
      <c r="K2145" s="78" t="e">
        <f>(IF(#REF!="SHORT",IF(H2145="",0,G2145-H2145),IF(#REF!="LONG",IF(H2145="",0,H2145-G2145))))*D2145</f>
        <v>#REF!</v>
      </c>
      <c r="L2145" s="79" t="e">
        <f t="shared" si="66"/>
        <v>#REF!</v>
      </c>
    </row>
    <row r="2146" spans="1:12">
      <c r="A2146" s="75">
        <v>42136</v>
      </c>
      <c r="B2146" s="81" t="s">
        <v>215</v>
      </c>
      <c r="C2146" s="80">
        <v>165</v>
      </c>
      <c r="D2146" s="80">
        <v>1000</v>
      </c>
      <c r="E2146" s="28">
        <v>4.5999999999999996</v>
      </c>
      <c r="F2146" s="28">
        <v>5</v>
      </c>
      <c r="G2146" s="80"/>
      <c r="H2146" s="80"/>
      <c r="I2146" s="28" t="e">
        <f>(IF(#REF!="SHORT",E2146-F2146,IF(#REF!="LONG",F2146-E2146)))*D2146</f>
        <v>#REF!</v>
      </c>
      <c r="J2146" s="77"/>
      <c r="K2146" s="77"/>
      <c r="L2146" s="79" t="e">
        <f t="shared" si="66"/>
        <v>#REF!</v>
      </c>
    </row>
    <row r="2147" spans="1:12">
      <c r="A2147" s="75">
        <v>42136</v>
      </c>
      <c r="B2147" s="81" t="s">
        <v>216</v>
      </c>
      <c r="C2147" s="80">
        <v>90</v>
      </c>
      <c r="D2147" s="80">
        <v>2000</v>
      </c>
      <c r="E2147" s="28">
        <v>4.2</v>
      </c>
      <c r="F2147" s="28">
        <v>3.3</v>
      </c>
      <c r="G2147" s="80"/>
      <c r="H2147" s="80"/>
      <c r="I2147" s="28" t="e">
        <f>(IF(#REF!="SHORT",E2147-F2147,IF(#REF!="LONG",F2147-E2147)))*D2147</f>
        <v>#REF!</v>
      </c>
      <c r="J2147" s="77"/>
      <c r="K2147" s="77"/>
      <c r="L2147" s="79" t="e">
        <f t="shared" si="66"/>
        <v>#REF!</v>
      </c>
    </row>
    <row r="2148" spans="1:12">
      <c r="A2148" s="75">
        <v>42135</v>
      </c>
      <c r="B2148" s="81" t="s">
        <v>45</v>
      </c>
      <c r="C2148" s="80">
        <v>140</v>
      </c>
      <c r="D2148" s="80">
        <v>2000</v>
      </c>
      <c r="E2148" s="28">
        <v>7.4</v>
      </c>
      <c r="F2148" s="28">
        <v>7.9</v>
      </c>
      <c r="G2148" s="80">
        <v>8.4</v>
      </c>
      <c r="H2148" s="80"/>
      <c r="I2148" s="28" t="e">
        <f>(IF(#REF!="SHORT",E2148-F2148,IF(#REF!="LONG",F2148-E2148)))*D2148</f>
        <v>#REF!</v>
      </c>
      <c r="J2148" s="78" t="e">
        <f>(IF(#REF!="SHORT",IF(G2148="",0,F2148-G2148),IF(#REF!="LONG",IF(G2148="",0,G2148-F2148))))*D2148</f>
        <v>#REF!</v>
      </c>
      <c r="K2148" s="77"/>
      <c r="L2148" s="79" t="e">
        <f t="shared" si="66"/>
        <v>#REF!</v>
      </c>
    </row>
    <row r="2149" spans="1:12">
      <c r="A2149" s="75">
        <v>42135</v>
      </c>
      <c r="B2149" s="81" t="s">
        <v>217</v>
      </c>
      <c r="C2149" s="80">
        <v>70</v>
      </c>
      <c r="D2149" s="80">
        <v>4000</v>
      </c>
      <c r="E2149" s="28">
        <v>2.0499999999999998</v>
      </c>
      <c r="F2149" s="28">
        <v>2.2999999999999998</v>
      </c>
      <c r="G2149" s="80">
        <v>2.5499999999999998</v>
      </c>
      <c r="H2149" s="80"/>
      <c r="I2149" s="28" t="e">
        <f>(IF(#REF!="SHORT",E2149-F2149,IF(#REF!="LONG",F2149-E2149)))*D2149</f>
        <v>#REF!</v>
      </c>
      <c r="J2149" s="78" t="e">
        <f>(IF(#REF!="SHORT",IF(G2149="",0,F2149-G2149),IF(#REF!="LONG",IF(G2149="",0,G2149-F2149))))*D2149</f>
        <v>#REF!</v>
      </c>
      <c r="K2149" s="77"/>
      <c r="L2149" s="79" t="e">
        <f t="shared" si="66"/>
        <v>#REF!</v>
      </c>
    </row>
    <row r="2150" spans="1:12">
      <c r="A2150" s="75">
        <v>42135</v>
      </c>
      <c r="B2150" s="81" t="s">
        <v>214</v>
      </c>
      <c r="C2150" s="80">
        <v>360</v>
      </c>
      <c r="D2150" s="80">
        <v>1000</v>
      </c>
      <c r="E2150" s="28">
        <v>15.2</v>
      </c>
      <c r="F2150" s="28">
        <v>16.2</v>
      </c>
      <c r="G2150" s="80">
        <v>17.2</v>
      </c>
      <c r="H2150" s="80"/>
      <c r="I2150" s="28" t="e">
        <f>(IF(#REF!="SHORT",E2150-F2150,IF(#REF!="LONG",F2150-E2150)))*D2150</f>
        <v>#REF!</v>
      </c>
      <c r="J2150" s="78" t="e">
        <f>(IF(#REF!="SHORT",IF(G2150="",0,F2150-G2150),IF(#REF!="LONG",IF(G2150="",0,G2150-F2150))))*D2150</f>
        <v>#REF!</v>
      </c>
      <c r="K2150" s="77"/>
      <c r="L2150" s="79" t="e">
        <f t="shared" si="66"/>
        <v>#REF!</v>
      </c>
    </row>
    <row r="2151" spans="1:12">
      <c r="A2151" s="75">
        <v>42135</v>
      </c>
      <c r="B2151" s="81" t="s">
        <v>157</v>
      </c>
      <c r="C2151" s="80">
        <v>330</v>
      </c>
      <c r="D2151" s="80">
        <v>1000</v>
      </c>
      <c r="E2151" s="28">
        <v>9.1</v>
      </c>
      <c r="F2151" s="28">
        <v>10.1</v>
      </c>
      <c r="G2151" s="80"/>
      <c r="H2151" s="80"/>
      <c r="I2151" s="28" t="e">
        <f>(IF(#REF!="SHORT",E2151-F2151,IF(#REF!="LONG",F2151-E2151)))*D2151</f>
        <v>#REF!</v>
      </c>
      <c r="J2151" s="77"/>
      <c r="K2151" s="77"/>
      <c r="L2151" s="79" t="e">
        <f t="shared" si="66"/>
        <v>#REF!</v>
      </c>
    </row>
    <row r="2152" spans="1:12">
      <c r="A2152" s="75">
        <v>42135</v>
      </c>
      <c r="B2152" s="81" t="s">
        <v>26</v>
      </c>
      <c r="C2152" s="80">
        <v>130</v>
      </c>
      <c r="D2152" s="80">
        <v>2000</v>
      </c>
      <c r="E2152" s="28">
        <v>5.9</v>
      </c>
      <c r="F2152" s="28">
        <v>5.6</v>
      </c>
      <c r="G2152" s="80"/>
      <c r="H2152" s="80"/>
      <c r="I2152" s="28" t="e">
        <f>(IF(#REF!="SHORT",E2152-F2152,IF(#REF!="LONG",F2152-E2152)))*D2152</f>
        <v>#REF!</v>
      </c>
      <c r="J2152" s="77"/>
      <c r="K2152" s="77"/>
      <c r="L2152" s="79" t="e">
        <f t="shared" si="66"/>
        <v>#REF!</v>
      </c>
    </row>
    <row r="2153" spans="1:12">
      <c r="A2153" s="75">
        <v>42132</v>
      </c>
      <c r="B2153" s="81" t="s">
        <v>125</v>
      </c>
      <c r="C2153" s="80">
        <v>320</v>
      </c>
      <c r="D2153" s="80">
        <v>1000</v>
      </c>
      <c r="E2153" s="28">
        <v>12</v>
      </c>
      <c r="F2153" s="28">
        <v>13</v>
      </c>
      <c r="G2153" s="80">
        <v>13.7</v>
      </c>
      <c r="H2153" s="80"/>
      <c r="I2153" s="28" t="e">
        <f>(IF(#REF!="SHORT",E2153-F2153,IF(#REF!="LONG",F2153-E2153)))*D2153</f>
        <v>#REF!</v>
      </c>
      <c r="J2153" s="78" t="e">
        <f>(IF(#REF!="SHORT",IF(G2153="",0,F2153-G2153),IF(#REF!="LONG",IF(G2153="",0,G2153-F2153))))*D2153</f>
        <v>#REF!</v>
      </c>
      <c r="K2153" s="77"/>
      <c r="L2153" s="79" t="e">
        <f t="shared" si="66"/>
        <v>#REF!</v>
      </c>
    </row>
    <row r="2154" spans="1:12">
      <c r="A2154" s="75">
        <v>42132</v>
      </c>
      <c r="B2154" s="81" t="s">
        <v>178</v>
      </c>
      <c r="C2154" s="80">
        <v>230</v>
      </c>
      <c r="D2154" s="80">
        <v>2000</v>
      </c>
      <c r="E2154" s="28">
        <v>10</v>
      </c>
      <c r="F2154" s="28">
        <v>10.199999999999999</v>
      </c>
      <c r="G2154" s="80"/>
      <c r="H2154" s="80"/>
      <c r="I2154" s="28" t="e">
        <f>(IF(#REF!="SHORT",E2154-F2154,IF(#REF!="LONG",F2154-E2154)))*D2154</f>
        <v>#REF!</v>
      </c>
      <c r="J2154" s="77"/>
      <c r="K2154" s="77"/>
      <c r="L2154" s="79" t="e">
        <f t="shared" si="66"/>
        <v>#REF!</v>
      </c>
    </row>
    <row r="2155" spans="1:12">
      <c r="A2155" s="75">
        <v>42132</v>
      </c>
      <c r="B2155" s="81" t="s">
        <v>218</v>
      </c>
      <c r="C2155" s="80">
        <v>100</v>
      </c>
      <c r="D2155" s="80">
        <v>2000</v>
      </c>
      <c r="E2155" s="28">
        <v>5.3</v>
      </c>
      <c r="F2155" s="28">
        <v>4.5999999999999996</v>
      </c>
      <c r="G2155" s="80"/>
      <c r="H2155" s="80"/>
      <c r="I2155" s="28" t="e">
        <f>(IF(#REF!="SHORT",E2155-F2155,IF(#REF!="LONG",F2155-E2155)))*D2155</f>
        <v>#REF!</v>
      </c>
      <c r="J2155" s="77"/>
      <c r="K2155" s="77"/>
      <c r="L2155" s="79" t="e">
        <f t="shared" si="66"/>
        <v>#REF!</v>
      </c>
    </row>
    <row r="2156" spans="1:12">
      <c r="A2156" s="75">
        <v>42131</v>
      </c>
      <c r="B2156" s="76" t="s">
        <v>219</v>
      </c>
      <c r="C2156" s="76">
        <v>310</v>
      </c>
      <c r="D2156" s="76">
        <v>1000</v>
      </c>
      <c r="E2156" s="77">
        <v>10.5</v>
      </c>
      <c r="F2156" s="77">
        <v>11.5</v>
      </c>
      <c r="G2156" s="77">
        <v>12.5</v>
      </c>
      <c r="H2156" s="77">
        <v>13.5</v>
      </c>
      <c r="I2156" s="28" t="e">
        <f>(IF(#REF!="SHORT",E2156-F2156,IF(#REF!="LONG",F2156-E2156)))*D2156</f>
        <v>#REF!</v>
      </c>
      <c r="J2156" s="78" t="e">
        <f>(IF(#REF!="SHORT",IF(G2156="",0,F2156-G2156),IF(#REF!="LONG",IF(G2156="",0,G2156-F2156))))*D2156</f>
        <v>#REF!</v>
      </c>
      <c r="K2156" s="78" t="e">
        <f>(IF(#REF!="SHORT",IF(H2156="",0,G2156-H2156),IF(#REF!="LONG",IF(H2156="",0,H2156-G2156))))*D2156</f>
        <v>#REF!</v>
      </c>
      <c r="L2156" s="79" t="e">
        <f t="shared" si="66"/>
        <v>#REF!</v>
      </c>
    </row>
    <row r="2157" spans="1:12">
      <c r="A2157" s="75">
        <v>42131</v>
      </c>
      <c r="B2157" s="81" t="s">
        <v>35</v>
      </c>
      <c r="C2157" s="80">
        <v>110</v>
      </c>
      <c r="D2157" s="80">
        <v>2000</v>
      </c>
      <c r="E2157" s="28">
        <v>8.6999999999999993</v>
      </c>
      <c r="F2157" s="28">
        <v>9.1</v>
      </c>
      <c r="G2157" s="80"/>
      <c r="H2157" s="80"/>
      <c r="I2157" s="28" t="e">
        <f>(IF(#REF!="SHORT",E2157-F2157,IF(#REF!="LONG",F2157-E2157)))*D2157</f>
        <v>#REF!</v>
      </c>
      <c r="J2157" s="77"/>
      <c r="K2157" s="77"/>
      <c r="L2157" s="79" t="e">
        <f t="shared" si="66"/>
        <v>#REF!</v>
      </c>
    </row>
    <row r="2158" spans="1:12">
      <c r="A2158" s="75">
        <v>42131</v>
      </c>
      <c r="B2158" s="76" t="s">
        <v>220</v>
      </c>
      <c r="C2158" s="76">
        <v>200</v>
      </c>
      <c r="D2158" s="76">
        <v>1000</v>
      </c>
      <c r="E2158" s="77">
        <v>10</v>
      </c>
      <c r="F2158" s="77">
        <v>11</v>
      </c>
      <c r="G2158" s="77">
        <v>12</v>
      </c>
      <c r="H2158" s="77">
        <v>13</v>
      </c>
      <c r="I2158" s="28" t="e">
        <f>(IF(#REF!="SHORT",E2158-F2158,IF(#REF!="LONG",F2158-E2158)))*D2158</f>
        <v>#REF!</v>
      </c>
      <c r="J2158" s="78" t="e">
        <f>(IF(#REF!="SHORT",IF(G2158="",0,F2158-G2158),IF(#REF!="LONG",IF(G2158="",0,G2158-F2158))))*D2158</f>
        <v>#REF!</v>
      </c>
      <c r="K2158" s="78" t="e">
        <f>(IF(#REF!="SHORT",IF(H2158="",0,G2158-H2158),IF(#REF!="LONG",IF(H2158="",0,H2158-G2158))))*D2158</f>
        <v>#REF!</v>
      </c>
      <c r="L2158" s="79" t="e">
        <f t="shared" si="66"/>
        <v>#REF!</v>
      </c>
    </row>
    <row r="2159" spans="1:12">
      <c r="A2159" s="75">
        <v>42130</v>
      </c>
      <c r="B2159" s="76" t="s">
        <v>165</v>
      </c>
      <c r="C2159" s="76">
        <v>120</v>
      </c>
      <c r="D2159" s="76">
        <v>4000</v>
      </c>
      <c r="E2159" s="77">
        <v>7</v>
      </c>
      <c r="F2159" s="77">
        <v>7.5</v>
      </c>
      <c r="G2159" s="77">
        <v>8</v>
      </c>
      <c r="H2159" s="77">
        <v>8.5</v>
      </c>
      <c r="I2159" s="28" t="e">
        <f>(IF(#REF!="SHORT",E2159-F2159,IF(#REF!="LONG",F2159-E2159)))*D2159</f>
        <v>#REF!</v>
      </c>
      <c r="J2159" s="78" t="e">
        <f>(IF(#REF!="SHORT",IF(G2159="",0,F2159-G2159),IF(#REF!="LONG",IF(G2159="",0,G2159-F2159))))*D2159</f>
        <v>#REF!</v>
      </c>
      <c r="K2159" s="78" t="e">
        <f>(IF(#REF!="SHORT",IF(H2159="",0,G2159-H2159),IF(#REF!="LONG",IF(H2159="",0,H2159-G2159))))*D2159</f>
        <v>#REF!</v>
      </c>
      <c r="L2159" s="79" t="e">
        <f t="shared" si="66"/>
        <v>#REF!</v>
      </c>
    </row>
    <row r="2160" spans="1:12">
      <c r="A2160" s="75">
        <v>42130</v>
      </c>
      <c r="B2160" s="76" t="s">
        <v>221</v>
      </c>
      <c r="C2160" s="76">
        <v>90</v>
      </c>
      <c r="D2160" s="76">
        <v>2000</v>
      </c>
      <c r="E2160" s="77">
        <v>3.6</v>
      </c>
      <c r="F2160" s="77">
        <v>4.0999999999999996</v>
      </c>
      <c r="G2160" s="77">
        <v>4.5999999999999996</v>
      </c>
      <c r="H2160" s="77">
        <v>5.0999999999999996</v>
      </c>
      <c r="I2160" s="28" t="e">
        <f>(IF(#REF!="SHORT",E2160-F2160,IF(#REF!="LONG",F2160-E2160)))*D2160</f>
        <v>#REF!</v>
      </c>
      <c r="J2160" s="78" t="e">
        <f>(IF(#REF!="SHORT",IF(G2160="",0,F2160-G2160),IF(#REF!="LONG",IF(G2160="",0,G2160-F2160))))*D2160</f>
        <v>#REF!</v>
      </c>
      <c r="K2160" s="78" t="e">
        <f>(IF(#REF!="SHORT",IF(H2160="",0,G2160-H2160),IF(#REF!="LONG",IF(H2160="",0,H2160-G2160))))*D2160</f>
        <v>#REF!</v>
      </c>
      <c r="L2160" s="79" t="e">
        <f t="shared" si="66"/>
        <v>#REF!</v>
      </c>
    </row>
    <row r="2161" spans="1:12">
      <c r="A2161" s="75">
        <v>42130</v>
      </c>
      <c r="B2161" s="81" t="s">
        <v>222</v>
      </c>
      <c r="C2161" s="80">
        <v>175</v>
      </c>
      <c r="D2161" s="80">
        <v>2000</v>
      </c>
      <c r="E2161" s="28">
        <v>7</v>
      </c>
      <c r="F2161" s="28">
        <v>6.25</v>
      </c>
      <c r="G2161" s="80"/>
      <c r="H2161" s="80"/>
      <c r="I2161" s="28" t="e">
        <f>(IF(#REF!="SHORT",E2161-F2161,IF(#REF!="LONG",F2161-E2161)))*D2161</f>
        <v>#REF!</v>
      </c>
      <c r="J2161" s="77"/>
      <c r="K2161" s="77"/>
      <c r="L2161" s="79" t="e">
        <f t="shared" si="66"/>
        <v>#REF!</v>
      </c>
    </row>
    <row r="2162" spans="1:12">
      <c r="A2162" s="75">
        <v>42129</v>
      </c>
      <c r="B2162" s="76" t="s">
        <v>223</v>
      </c>
      <c r="C2162" s="76">
        <v>250</v>
      </c>
      <c r="D2162" s="76">
        <v>1000</v>
      </c>
      <c r="E2162" s="77">
        <v>12</v>
      </c>
      <c r="F2162" s="77">
        <v>13</v>
      </c>
      <c r="G2162" s="77">
        <v>14</v>
      </c>
      <c r="H2162" s="77">
        <v>15</v>
      </c>
      <c r="I2162" s="28" t="e">
        <f>(IF(#REF!="SHORT",E2162-F2162,IF(#REF!="LONG",F2162-E2162)))*D2162</f>
        <v>#REF!</v>
      </c>
      <c r="J2162" s="78" t="e">
        <f>(IF(#REF!="SHORT",IF(G2162="",0,F2162-G2162),IF(#REF!="LONG",IF(G2162="",0,G2162-F2162))))*D2162</f>
        <v>#REF!</v>
      </c>
      <c r="K2162" s="78" t="e">
        <f>(IF(#REF!="SHORT",IF(H2162="",0,G2162-H2162),IF(#REF!="LONG",IF(H2162="",0,H2162-G2162))))*D2162</f>
        <v>#REF!</v>
      </c>
      <c r="L2162" s="79" t="e">
        <f t="shared" si="66"/>
        <v>#REF!</v>
      </c>
    </row>
    <row r="2163" spans="1:12">
      <c r="A2163" s="75">
        <v>42129</v>
      </c>
      <c r="B2163" s="81" t="s">
        <v>157</v>
      </c>
      <c r="C2163" s="80">
        <v>330</v>
      </c>
      <c r="D2163" s="80">
        <v>1000</v>
      </c>
      <c r="E2163" s="28">
        <v>10</v>
      </c>
      <c r="F2163" s="28">
        <v>11</v>
      </c>
      <c r="G2163" s="80"/>
      <c r="H2163" s="80"/>
      <c r="I2163" s="28" t="e">
        <f>(IF(#REF!="SHORT",E2163-F2163,IF(#REF!="LONG",F2163-E2163)))*D2163</f>
        <v>#REF!</v>
      </c>
      <c r="J2163" s="77"/>
      <c r="K2163" s="77"/>
      <c r="L2163" s="79" t="e">
        <f t="shared" si="66"/>
        <v>#REF!</v>
      </c>
    </row>
    <row r="2164" spans="1:12">
      <c r="A2164" s="75">
        <v>42129</v>
      </c>
      <c r="B2164" s="81" t="s">
        <v>146</v>
      </c>
      <c r="C2164" s="80">
        <v>8400</v>
      </c>
      <c r="D2164" s="80">
        <v>25</v>
      </c>
      <c r="E2164" s="28">
        <v>124</v>
      </c>
      <c r="F2164" s="28">
        <v>100</v>
      </c>
      <c r="G2164" s="80"/>
      <c r="H2164" s="80"/>
      <c r="I2164" s="28" t="e">
        <f>(IF(#REF!="SHORT",E2164-F2164,IF(#REF!="LONG",F2164-E2164)))*D2164</f>
        <v>#REF!</v>
      </c>
      <c r="J2164" s="77"/>
      <c r="K2164" s="77"/>
      <c r="L2164" s="79" t="e">
        <f t="shared" si="66"/>
        <v>#REF!</v>
      </c>
    </row>
    <row r="2165" spans="1:12">
      <c r="A2165" s="75">
        <v>42128</v>
      </c>
      <c r="B2165" s="76" t="s">
        <v>224</v>
      </c>
      <c r="C2165" s="76">
        <v>210</v>
      </c>
      <c r="D2165" s="76">
        <v>1000</v>
      </c>
      <c r="E2165" s="77">
        <v>11.9</v>
      </c>
      <c r="F2165" s="77">
        <v>12.9</v>
      </c>
      <c r="G2165" s="77">
        <v>13.9</v>
      </c>
      <c r="H2165" s="77">
        <v>14.9</v>
      </c>
      <c r="I2165" s="28" t="e">
        <f>(IF(#REF!="SHORT",E2165-F2165,IF(#REF!="LONG",F2165-E2165)))*D2165</f>
        <v>#REF!</v>
      </c>
      <c r="J2165" s="78" t="e">
        <f>(IF(#REF!="SHORT",IF(G2165="",0,F2165-G2165),IF(#REF!="LONG",IF(G2165="",0,G2165-F2165))))*D2165</f>
        <v>#REF!</v>
      </c>
      <c r="K2165" s="78" t="e">
        <f>(IF(#REF!="SHORT",IF(H2165="",0,G2165-H2165),IF(#REF!="LONG",IF(H2165="",0,H2165-G2165))))*D2165</f>
        <v>#REF!</v>
      </c>
      <c r="L2165" s="79" t="e">
        <f t="shared" si="66"/>
        <v>#REF!</v>
      </c>
    </row>
    <row r="2166" spans="1:12">
      <c r="A2166" s="75">
        <v>42128</v>
      </c>
      <c r="B2166" s="80" t="s">
        <v>225</v>
      </c>
      <c r="C2166" s="80">
        <v>170</v>
      </c>
      <c r="D2166" s="80">
        <v>2000</v>
      </c>
      <c r="E2166" s="28">
        <v>5.5</v>
      </c>
      <c r="F2166" s="28">
        <v>6</v>
      </c>
      <c r="G2166" s="28">
        <v>6.35</v>
      </c>
      <c r="H2166" s="28"/>
      <c r="I2166" s="28" t="e">
        <f>(IF(#REF!="SHORT",E2166-F2166,IF(#REF!="LONG",F2166-E2166)))*D2166</f>
        <v>#REF!</v>
      </c>
      <c r="J2166" s="78" t="e">
        <f>(IF(#REF!="SHORT",IF(G2166="",0,F2166-G2166),IF(#REF!="LONG",IF(G2166="",0,G2166-F2166))))*D2166</f>
        <v>#REF!</v>
      </c>
      <c r="K2166" s="78" t="e">
        <f>(IF(#REF!="SHORT",IF(H2166="",0,G2166-H2166),IF(#REF!="LONG",IF(H2166="",0,H2166-G2166))))*D2166</f>
        <v>#REF!</v>
      </c>
      <c r="L2166" s="79" t="e">
        <f t="shared" si="66"/>
        <v>#REF!</v>
      </c>
    </row>
    <row r="2167" spans="1:12">
      <c r="A2167" s="75">
        <v>42128</v>
      </c>
      <c r="B2167" s="81" t="s">
        <v>146</v>
      </c>
      <c r="C2167" s="80">
        <v>8300</v>
      </c>
      <c r="D2167" s="80">
        <v>25</v>
      </c>
      <c r="E2167" s="28">
        <v>158</v>
      </c>
      <c r="F2167" s="28">
        <v>158</v>
      </c>
      <c r="G2167" s="80"/>
      <c r="H2167" s="80"/>
      <c r="I2167" s="28" t="e">
        <f>(IF(#REF!="SHORT",E2167-F2167,IF(#REF!="LONG",F2167-E2167)))*D2167</f>
        <v>#REF!</v>
      </c>
      <c r="J2167" s="77"/>
      <c r="K2167" s="77"/>
      <c r="L2167" s="79" t="e">
        <f t="shared" si="66"/>
        <v>#REF!</v>
      </c>
    </row>
    <row r="2168" spans="1:12">
      <c r="A2168" s="75">
        <v>42124</v>
      </c>
      <c r="B2168" s="81" t="s">
        <v>157</v>
      </c>
      <c r="C2168" s="80">
        <v>330</v>
      </c>
      <c r="D2168" s="80">
        <v>1000</v>
      </c>
      <c r="E2168" s="28">
        <v>12.5</v>
      </c>
      <c r="F2168" s="28">
        <v>12.85</v>
      </c>
      <c r="G2168" s="80">
        <v>14.5</v>
      </c>
      <c r="H2168" s="80"/>
      <c r="I2168" s="28" t="e">
        <f>(IF(#REF!="SHORT",E2168-F2168,IF(#REF!="LONG",F2168-E2168)))*D2168</f>
        <v>#REF!</v>
      </c>
      <c r="J2168" s="78" t="e">
        <f>(IF(#REF!="SHORT",IF(G2168="",0,F2168-G2168),IF(#REF!="LONG",IF(G2168="",0,G2168-F2168))))*D2168</f>
        <v>#REF!</v>
      </c>
      <c r="K2168" s="77"/>
      <c r="L2168" s="79" t="e">
        <f t="shared" si="66"/>
        <v>#REF!</v>
      </c>
    </row>
    <row r="2169" spans="1:12">
      <c r="A2169" s="75">
        <v>42123</v>
      </c>
      <c r="B2169" s="81" t="s">
        <v>226</v>
      </c>
      <c r="C2169" s="80">
        <v>325</v>
      </c>
      <c r="D2169" s="80">
        <v>1250</v>
      </c>
      <c r="E2169" s="28">
        <v>8.5</v>
      </c>
      <c r="F2169" s="28">
        <v>10.4</v>
      </c>
      <c r="G2169" s="80"/>
      <c r="H2169" s="80"/>
      <c r="I2169" s="28" t="e">
        <f>(IF(#REF!="SHORT",E2169-F2169,IF(#REF!="LONG",F2169-E2169)))*D2169</f>
        <v>#REF!</v>
      </c>
      <c r="J2169" s="77"/>
      <c r="K2169" s="77"/>
      <c r="L2169" s="79" t="e">
        <f t="shared" si="66"/>
        <v>#REF!</v>
      </c>
    </row>
    <row r="2170" spans="1:12">
      <c r="A2170" s="75">
        <v>42122</v>
      </c>
      <c r="B2170" s="76" t="s">
        <v>75</v>
      </c>
      <c r="C2170" s="76">
        <v>3750</v>
      </c>
      <c r="D2170" s="76">
        <v>125</v>
      </c>
      <c r="E2170" s="77">
        <v>38</v>
      </c>
      <c r="F2170" s="77">
        <v>48</v>
      </c>
      <c r="G2170" s="77">
        <v>55</v>
      </c>
      <c r="H2170" s="77">
        <v>70</v>
      </c>
      <c r="I2170" s="28" t="e">
        <f>(IF(#REF!="SHORT",E2170-F2170,IF(#REF!="LONG",F2170-E2170)))*D2170</f>
        <v>#REF!</v>
      </c>
      <c r="J2170" s="78" t="e">
        <f>(IF(#REF!="SHORT",IF(G2170="",0,F2170-G2170),IF(#REF!="LONG",IF(G2170="",0,G2170-F2170))))*D2170</f>
        <v>#REF!</v>
      </c>
      <c r="K2170" s="78" t="e">
        <f>(IF(#REF!="SHORT",IF(H2170="",0,G2170-H2170),IF(#REF!="LONG",IF(H2170="",0,H2170-G2170))))*D2170</f>
        <v>#REF!</v>
      </c>
      <c r="L2170" s="79" t="e">
        <f t="shared" si="66"/>
        <v>#REF!</v>
      </c>
    </row>
    <row r="2171" spans="1:12">
      <c r="A2171" s="75">
        <v>42122</v>
      </c>
      <c r="B2171" s="81" t="s">
        <v>226</v>
      </c>
      <c r="C2171" s="80">
        <v>310</v>
      </c>
      <c r="D2171" s="80">
        <v>1250</v>
      </c>
      <c r="E2171" s="28">
        <v>12</v>
      </c>
      <c r="F2171" s="28">
        <v>13</v>
      </c>
      <c r="G2171" s="80">
        <v>14</v>
      </c>
      <c r="H2171" s="80"/>
      <c r="I2171" s="28" t="e">
        <f>(IF(#REF!="SHORT",E2171-F2171,IF(#REF!="LONG",F2171-E2171)))*D2171</f>
        <v>#REF!</v>
      </c>
      <c r="J2171" s="78" t="e">
        <f>(IF(#REF!="SHORT",IF(G2171="",0,F2171-G2171),IF(#REF!="LONG",IF(G2171="",0,G2171-F2171))))*D2171</f>
        <v>#REF!</v>
      </c>
      <c r="K2171" s="77"/>
      <c r="L2171" s="79" t="e">
        <f t="shared" si="66"/>
        <v>#REF!</v>
      </c>
    </row>
    <row r="2172" spans="1:12">
      <c r="A2172" s="75">
        <v>42122</v>
      </c>
      <c r="B2172" s="81" t="s">
        <v>146</v>
      </c>
      <c r="C2172" s="80">
        <v>8250</v>
      </c>
      <c r="D2172" s="80">
        <v>25</v>
      </c>
      <c r="E2172" s="28">
        <v>76</v>
      </c>
      <c r="F2172" s="28">
        <v>82</v>
      </c>
      <c r="G2172" s="80">
        <v>88</v>
      </c>
      <c r="H2172" s="80"/>
      <c r="I2172" s="28" t="e">
        <f>(IF(#REF!="SHORT",E2172-F2172,IF(#REF!="LONG",F2172-E2172)))*D2172</f>
        <v>#REF!</v>
      </c>
      <c r="J2172" s="78" t="e">
        <f>(IF(#REF!="SHORT",IF(G2172="",0,F2172-G2172),IF(#REF!="LONG",IF(G2172="",0,G2172-F2172))))*D2172</f>
        <v>#REF!</v>
      </c>
      <c r="K2172" s="77"/>
      <c r="L2172" s="79" t="e">
        <f t="shared" si="66"/>
        <v>#REF!</v>
      </c>
    </row>
    <row r="2173" spans="1:12">
      <c r="A2173" s="75">
        <v>42121</v>
      </c>
      <c r="B2173" s="76" t="s">
        <v>227</v>
      </c>
      <c r="C2173" s="76">
        <v>400</v>
      </c>
      <c r="D2173" s="76">
        <v>500</v>
      </c>
      <c r="E2173" s="77">
        <v>10.5</v>
      </c>
      <c r="F2173" s="77">
        <v>12.5</v>
      </c>
      <c r="G2173" s="77">
        <v>15</v>
      </c>
      <c r="H2173" s="77">
        <v>18</v>
      </c>
      <c r="I2173" s="28" t="e">
        <f>(IF(#REF!="SHORT",E2173-F2173,IF(#REF!="LONG",F2173-E2173)))*D2173</f>
        <v>#REF!</v>
      </c>
      <c r="J2173" s="78" t="e">
        <f>(IF(#REF!="SHORT",IF(G2173="",0,F2173-G2173),IF(#REF!="LONG",IF(G2173="",0,G2173-F2173))))*D2173</f>
        <v>#REF!</v>
      </c>
      <c r="K2173" s="78" t="e">
        <f>(IF(#REF!="SHORT",IF(H2173="",0,G2173-H2173),IF(#REF!="LONG",IF(H2173="",0,H2173-G2173))))*D2173</f>
        <v>#REF!</v>
      </c>
      <c r="L2173" s="79" t="e">
        <f t="shared" si="66"/>
        <v>#REF!</v>
      </c>
    </row>
    <row r="2174" spans="1:12">
      <c r="A2174" s="75">
        <v>42121</v>
      </c>
      <c r="B2174" s="80" t="s">
        <v>228</v>
      </c>
      <c r="C2174" s="80">
        <v>110</v>
      </c>
      <c r="D2174" s="80">
        <v>4000</v>
      </c>
      <c r="E2174" s="28">
        <v>2.75</v>
      </c>
      <c r="F2174" s="28">
        <v>3</v>
      </c>
      <c r="G2174" s="28">
        <v>3.5</v>
      </c>
      <c r="H2174" s="28"/>
      <c r="I2174" s="28" t="e">
        <f>(IF(#REF!="SHORT",E2174-F2174,IF(#REF!="LONG",F2174-E2174)))*D2174</f>
        <v>#REF!</v>
      </c>
      <c r="J2174" s="78" t="e">
        <f>(IF(#REF!="SHORT",IF(G2174="",0,F2174-G2174),IF(#REF!="LONG",IF(G2174="",0,G2174-F2174))))*D2174</f>
        <v>#REF!</v>
      </c>
      <c r="K2174" s="78" t="e">
        <f>(IF(#REF!="SHORT",IF(H2174="",0,G2174-H2174),IF(#REF!="LONG",IF(H2174="",0,H2174-G2174))))*D2174</f>
        <v>#REF!</v>
      </c>
      <c r="L2174" s="79" t="e">
        <f t="shared" si="66"/>
        <v>#REF!</v>
      </c>
    </row>
    <row r="2175" spans="1:12">
      <c r="A2175" s="75">
        <v>42115</v>
      </c>
      <c r="B2175" s="80" t="s">
        <v>26</v>
      </c>
      <c r="C2175" s="80">
        <v>140</v>
      </c>
      <c r="D2175" s="80">
        <v>2000</v>
      </c>
      <c r="E2175" s="28">
        <v>3.9</v>
      </c>
      <c r="F2175" s="28">
        <v>4.5</v>
      </c>
      <c r="G2175" s="28">
        <v>4.9000000000000004</v>
      </c>
      <c r="H2175" s="28"/>
      <c r="I2175" s="28" t="e">
        <f>(IF(#REF!="SHORT",E2175-F2175,IF(#REF!="LONG",F2175-E2175)))*D2175</f>
        <v>#REF!</v>
      </c>
      <c r="J2175" s="78" t="e">
        <f>(IF(#REF!="SHORT",IF(G2175="",0,F2175-G2175),IF(#REF!="LONG",IF(G2175="",0,G2175-F2175))))*D2175</f>
        <v>#REF!</v>
      </c>
      <c r="K2175" s="78" t="e">
        <f>(IF(#REF!="SHORT",IF(H2175="",0,G2175-H2175),IF(#REF!="LONG",IF(H2175="",0,H2175-G2175))))*D2175</f>
        <v>#REF!</v>
      </c>
      <c r="L2175" s="79" t="e">
        <f t="shared" si="66"/>
        <v>#REF!</v>
      </c>
    </row>
    <row r="2176" spans="1:12">
      <c r="A2176" s="75">
        <v>42114</v>
      </c>
      <c r="B2176" s="82" t="s">
        <v>229</v>
      </c>
      <c r="C2176" s="76">
        <v>960</v>
      </c>
      <c r="D2176" s="76">
        <v>250</v>
      </c>
      <c r="E2176" s="77">
        <v>40</v>
      </c>
      <c r="F2176" s="77">
        <v>44</v>
      </c>
      <c r="G2176" s="76"/>
      <c r="H2176" s="76"/>
      <c r="I2176" s="77" t="e">
        <f>(IF(#REF!="SHORT",E2176-F2176,IF(#REF!="LONG",F2176-E2176)))*D2176</f>
        <v>#REF!</v>
      </c>
      <c r="J2176" s="77"/>
      <c r="K2176" s="77"/>
      <c r="L2176" s="79" t="e">
        <f t="shared" si="66"/>
        <v>#REF!</v>
      </c>
    </row>
    <row r="2177" spans="1:12">
      <c r="A2177" s="75">
        <v>42110</v>
      </c>
      <c r="B2177" s="81" t="s">
        <v>166</v>
      </c>
      <c r="C2177" s="80">
        <v>1400</v>
      </c>
      <c r="D2177" s="80">
        <v>250</v>
      </c>
      <c r="E2177" s="28">
        <v>50</v>
      </c>
      <c r="F2177" s="28">
        <v>55</v>
      </c>
      <c r="G2177" s="80">
        <v>60</v>
      </c>
      <c r="H2177" s="80"/>
      <c r="I2177" s="28" t="e">
        <f>(IF(#REF!="SHORT",E2177-F2177,IF(#REF!="LONG",F2177-E2177)))*D2177</f>
        <v>#REF!</v>
      </c>
      <c r="J2177" s="78" t="e">
        <f>(IF(#REF!="SHORT",IF(G2177="",0,F2177-G2177),IF(#REF!="LONG",IF(G2177="",0,G2177-F2177))))*D2177</f>
        <v>#REF!</v>
      </c>
      <c r="K2177" s="77"/>
      <c r="L2177" s="79" t="e">
        <f t="shared" si="66"/>
        <v>#REF!</v>
      </c>
    </row>
    <row r="2178" spans="1:12">
      <c r="A2178" s="75">
        <v>42107</v>
      </c>
      <c r="B2178" s="81" t="s">
        <v>230</v>
      </c>
      <c r="C2178" s="80">
        <v>1440</v>
      </c>
      <c r="D2178" s="80">
        <v>250</v>
      </c>
      <c r="E2178" s="28">
        <v>40</v>
      </c>
      <c r="F2178" s="28">
        <v>44</v>
      </c>
      <c r="G2178" s="80"/>
      <c r="H2178" s="80"/>
      <c r="I2178" s="28" t="e">
        <f>(IF(#REF!="SHORT",E2178-F2178,IF(#REF!="LONG",F2178-E2178)))*D2178</f>
        <v>#REF!</v>
      </c>
      <c r="J2178" s="77"/>
      <c r="K2178" s="77"/>
      <c r="L2178" s="79" t="e">
        <f t="shared" si="66"/>
        <v>#REF!</v>
      </c>
    </row>
    <row r="2179" spans="1:12">
      <c r="A2179" s="75">
        <v>42103</v>
      </c>
      <c r="B2179" s="81" t="s">
        <v>146</v>
      </c>
      <c r="C2179" s="80">
        <v>8750</v>
      </c>
      <c r="D2179" s="80">
        <v>25</v>
      </c>
      <c r="E2179" s="28">
        <v>128</v>
      </c>
      <c r="F2179" s="28">
        <v>140</v>
      </c>
      <c r="G2179" s="80"/>
      <c r="H2179" s="80"/>
      <c r="I2179" s="28" t="e">
        <f>(IF(#REF!="SHORT",E2179-F2179,IF(#REF!="LONG",F2179-E2179)))*D2179</f>
        <v>#REF!</v>
      </c>
      <c r="J2179" s="77"/>
      <c r="K2179" s="77"/>
      <c r="L2179" s="79" t="e">
        <f t="shared" si="66"/>
        <v>#REF!</v>
      </c>
    </row>
    <row r="2180" spans="1:12">
      <c r="A2180" s="75">
        <v>42102</v>
      </c>
      <c r="B2180" s="76" t="s">
        <v>231</v>
      </c>
      <c r="C2180" s="76">
        <v>370</v>
      </c>
      <c r="D2180" s="76">
        <v>1000</v>
      </c>
      <c r="E2180" s="77">
        <v>15</v>
      </c>
      <c r="F2180" s="77">
        <v>16.5</v>
      </c>
      <c r="G2180" s="77">
        <v>17.5</v>
      </c>
      <c r="H2180" s="77">
        <v>20</v>
      </c>
      <c r="I2180" s="28" t="e">
        <f>(IF(#REF!="SHORT",E2180-F2180,IF(#REF!="LONG",F2180-E2180)))*D2180</f>
        <v>#REF!</v>
      </c>
      <c r="J2180" s="78" t="e">
        <f>(IF(#REF!="SHORT",IF(G2180="",0,F2180-G2180),IF(#REF!="LONG",IF(G2180="",0,G2180-F2180))))*D2180</f>
        <v>#REF!</v>
      </c>
      <c r="K2180" s="78" t="e">
        <f>(IF(#REF!="SHORT",IF(H2180="",0,G2180-H2180),IF(#REF!="LONG",IF(H2180="",0,H2180-G2180))))*D2180</f>
        <v>#REF!</v>
      </c>
      <c r="L2180" s="79" t="e">
        <f t="shared" si="66"/>
        <v>#REF!</v>
      </c>
    </row>
    <row r="2181" spans="1:12">
      <c r="A2181" s="75">
        <v>42100</v>
      </c>
      <c r="B2181" s="76" t="s">
        <v>232</v>
      </c>
      <c r="C2181" s="76">
        <v>1100</v>
      </c>
      <c r="D2181" s="76">
        <v>250</v>
      </c>
      <c r="E2181" s="77">
        <v>67</v>
      </c>
      <c r="F2181" s="77">
        <v>71</v>
      </c>
      <c r="G2181" s="77">
        <v>75</v>
      </c>
      <c r="H2181" s="77">
        <v>80</v>
      </c>
      <c r="I2181" s="28" t="e">
        <f>(IF(#REF!="SHORT",E2181-F2181,IF(#REF!="LONG",F2181-E2181)))*D2181</f>
        <v>#REF!</v>
      </c>
      <c r="J2181" s="78" t="e">
        <f>(IF(#REF!="SHORT",IF(G2181="",0,F2181-G2181),IF(#REF!="LONG",IF(G2181="",0,G2181-F2181))))*D2181</f>
        <v>#REF!</v>
      </c>
      <c r="K2181" s="78" t="e">
        <f>(IF(#REF!="SHORT",IF(H2181="",0,G2181-H2181),IF(#REF!="LONG",IF(H2181="",0,H2181-G2181))))*D2181</f>
        <v>#REF!</v>
      </c>
      <c r="L2181" s="79" t="e">
        <f t="shared" si="66"/>
        <v>#REF!</v>
      </c>
    </row>
    <row r="2182" spans="1:12">
      <c r="A2182" s="75">
        <v>42095</v>
      </c>
      <c r="B2182" s="76" t="s">
        <v>146</v>
      </c>
      <c r="C2182" s="76">
        <v>8550</v>
      </c>
      <c r="D2182" s="76">
        <v>25</v>
      </c>
      <c r="E2182" s="77">
        <v>140</v>
      </c>
      <c r="F2182" s="77">
        <v>152</v>
      </c>
      <c r="G2182" s="77">
        <v>158</v>
      </c>
      <c r="H2182" s="77">
        <v>170</v>
      </c>
      <c r="I2182" s="28" t="e">
        <f>(IF(#REF!="SHORT",E2182-F2182,IF(#REF!="LONG",F2182-E2182)))*D2182</f>
        <v>#REF!</v>
      </c>
      <c r="J2182" s="78" t="e">
        <f>(IF(#REF!="SHORT",IF(G2182="",0,F2182-G2182),IF(#REF!="LONG",IF(G2182="",0,G2182-F2182))))*D2182</f>
        <v>#REF!</v>
      </c>
      <c r="K2182" s="78" t="e">
        <f>(IF(#REF!="SHORT",IF(H2182="",0,G2182-H2182),IF(#REF!="LONG",IF(H2182="",0,H2182-G2182))))*D2182</f>
        <v>#REF!</v>
      </c>
      <c r="L2182" s="79" t="e">
        <f t="shared" si="66"/>
        <v>#REF!</v>
      </c>
    </row>
    <row r="2183" spans="1:12">
      <c r="A2183" s="75">
        <v>42095</v>
      </c>
      <c r="B2183" s="81" t="s">
        <v>233</v>
      </c>
      <c r="C2183" s="80">
        <v>2200</v>
      </c>
      <c r="D2183" s="80">
        <v>250</v>
      </c>
      <c r="E2183" s="28">
        <v>90</v>
      </c>
      <c r="F2183" s="28">
        <v>83</v>
      </c>
      <c r="G2183" s="80"/>
      <c r="H2183" s="80"/>
      <c r="I2183" s="28" t="e">
        <f>(IF(#REF!="SHORT",E2183-F2183,IF(#REF!="LONG",F2183-E2183)))*D2183</f>
        <v>#REF!</v>
      </c>
      <c r="J2183" s="77"/>
      <c r="K2183" s="77"/>
      <c r="L2183" s="79" t="e">
        <f t="shared" si="66"/>
        <v>#REF!</v>
      </c>
    </row>
    <row r="2184" spans="1:12">
      <c r="A2184" s="75">
        <v>42094</v>
      </c>
      <c r="B2184" s="76" t="s">
        <v>234</v>
      </c>
      <c r="C2184" s="76">
        <v>18500</v>
      </c>
      <c r="D2184" s="76">
        <v>25</v>
      </c>
      <c r="E2184" s="77">
        <v>425</v>
      </c>
      <c r="F2184" s="77">
        <v>450</v>
      </c>
      <c r="G2184" s="77">
        <v>460</v>
      </c>
      <c r="H2184" s="77">
        <v>490</v>
      </c>
      <c r="I2184" s="28" t="e">
        <f>(IF(#REF!="SHORT",E2184-F2184,IF(#REF!="LONG",F2184-E2184)))*D2184</f>
        <v>#REF!</v>
      </c>
      <c r="J2184" s="78" t="e">
        <f>(IF(#REF!="SHORT",IF(G2184="",0,F2184-G2184),IF(#REF!="LONG",IF(G2184="",0,G2184-F2184))))*D2184</f>
        <v>#REF!</v>
      </c>
      <c r="K2184" s="78" t="e">
        <f>(IF(#REF!="SHORT",IF(H2184="",0,G2184-H2184),IF(#REF!="LONG",IF(H2184="",0,H2184-G2184))))*D2184</f>
        <v>#REF!</v>
      </c>
      <c r="L2184" s="79" t="e">
        <f t="shared" si="66"/>
        <v>#REF!</v>
      </c>
    </row>
    <row r="2185" spans="1:12">
      <c r="A2185" s="75">
        <v>42094</v>
      </c>
      <c r="B2185" s="80" t="s">
        <v>234</v>
      </c>
      <c r="C2185" s="80">
        <v>18500</v>
      </c>
      <c r="D2185" s="80">
        <v>25</v>
      </c>
      <c r="E2185" s="28">
        <v>510</v>
      </c>
      <c r="F2185" s="28">
        <v>525</v>
      </c>
      <c r="G2185" s="28">
        <v>540</v>
      </c>
      <c r="H2185" s="28"/>
      <c r="I2185" s="28" t="e">
        <f>(IF(#REF!="SHORT",E2185-F2185,IF(#REF!="LONG",F2185-E2185)))*D2185</f>
        <v>#REF!</v>
      </c>
      <c r="J2185" s="78" t="e">
        <f>(IF(#REF!="SHORT",IF(G2185="",0,F2185-G2185),IF(#REF!="LONG",IF(G2185="",0,G2185-F2185))))*D2185</f>
        <v>#REF!</v>
      </c>
      <c r="K2185" s="78" t="e">
        <f>(IF(#REF!="SHORT",IF(H2185="",0,G2185-H2185),IF(#REF!="LONG",IF(H2185="",0,H2185-G2185))))*D2185</f>
        <v>#REF!</v>
      </c>
      <c r="L2185" s="79" t="e">
        <f t="shared" si="66"/>
        <v>#REF!</v>
      </c>
    </row>
    <row r="2186" spans="1:12">
      <c r="A2186" s="75">
        <v>42093</v>
      </c>
      <c r="B2186" s="76" t="s">
        <v>146</v>
      </c>
      <c r="C2186" s="76">
        <v>8450</v>
      </c>
      <c r="D2186" s="76">
        <v>25</v>
      </c>
      <c r="E2186" s="77">
        <v>160</v>
      </c>
      <c r="F2186" s="77">
        <v>170</v>
      </c>
      <c r="G2186" s="77">
        <v>175</v>
      </c>
      <c r="H2186" s="77">
        <v>190</v>
      </c>
      <c r="I2186" s="28" t="e">
        <f>(IF(#REF!="SHORT",E2186-F2186,IF(#REF!="LONG",F2186-E2186)))*D2186</f>
        <v>#REF!</v>
      </c>
      <c r="J2186" s="78" t="e">
        <f>(IF(#REF!="SHORT",IF(G2186="",0,F2186-G2186),IF(#REF!="LONG",IF(G2186="",0,G2186-F2186))))*D2186</f>
        <v>#REF!</v>
      </c>
      <c r="K2186" s="78" t="e">
        <f>(IF(#REF!="SHORT",IF(H2186="",0,G2186-H2186),IF(#REF!="LONG",IF(H2186="",0,H2186-G2186))))*D2186</f>
        <v>#REF!</v>
      </c>
      <c r="L2186" s="79" t="e">
        <f t="shared" si="66"/>
        <v>#REF!</v>
      </c>
    </row>
    <row r="2187" spans="1:12">
      <c r="A2187" s="75">
        <v>42089</v>
      </c>
      <c r="B2187" s="80" t="s">
        <v>126</v>
      </c>
      <c r="C2187" s="80">
        <v>8600</v>
      </c>
      <c r="D2187" s="80">
        <v>25</v>
      </c>
      <c r="E2187" s="28">
        <v>200</v>
      </c>
      <c r="F2187" s="28">
        <v>220</v>
      </c>
      <c r="G2187" s="28">
        <v>230</v>
      </c>
      <c r="H2187" s="28"/>
      <c r="I2187" s="28" t="e">
        <f>(IF(#REF!="SHORT",E2187-F2187,IF(#REF!="LONG",F2187-E2187)))*D2187</f>
        <v>#REF!</v>
      </c>
      <c r="J2187" s="78" t="e">
        <f>(IF(#REF!="SHORT",IF(G2187="",0,F2187-G2187),IF(#REF!="LONG",IF(G2187="",0,G2187-F2187))))*D2187</f>
        <v>#REF!</v>
      </c>
      <c r="K2187" s="78" t="e">
        <f>(IF(#REF!="SHORT",IF(H2187="",0,G2187-H2187),IF(#REF!="LONG",IF(H2187="",0,H2187-G2187))))*D2187</f>
        <v>#REF!</v>
      </c>
      <c r="L2187" s="79" t="e">
        <f t="shared" si="66"/>
        <v>#REF!</v>
      </c>
    </row>
    <row r="2188" spans="1:12">
      <c r="A2188" s="75">
        <v>42088</v>
      </c>
      <c r="B2188" s="80" t="s">
        <v>126</v>
      </c>
      <c r="C2188" s="80">
        <v>8650</v>
      </c>
      <c r="D2188" s="80">
        <v>25</v>
      </c>
      <c r="E2188" s="28">
        <v>98</v>
      </c>
      <c r="F2188" s="28">
        <v>109</v>
      </c>
      <c r="G2188" s="28">
        <v>115</v>
      </c>
      <c r="H2188" s="28"/>
      <c r="I2188" s="28" t="e">
        <f>(IF(#REF!="SHORT",E2188-F2188,IF(#REF!="LONG",F2188-E2188)))*D2188</f>
        <v>#REF!</v>
      </c>
      <c r="J2188" s="78" t="e">
        <f>(IF(#REF!="SHORT",IF(G2188="",0,F2188-G2188),IF(#REF!="LONG",IF(G2188="",0,G2188-F2188))))*D2188</f>
        <v>#REF!</v>
      </c>
      <c r="K2188" s="78" t="e">
        <f>(IF(#REF!="SHORT",IF(H2188="",0,G2188-H2188),IF(#REF!="LONG",IF(H2188="",0,H2188-G2188))))*D2188</f>
        <v>#REF!</v>
      </c>
      <c r="L2188" s="79" t="e">
        <f t="shared" si="66"/>
        <v>#REF!</v>
      </c>
    </row>
    <row r="2189" spans="1:12">
      <c r="A2189" s="75">
        <v>42087</v>
      </c>
      <c r="B2189" s="81" t="s">
        <v>235</v>
      </c>
      <c r="C2189" s="80">
        <v>380</v>
      </c>
      <c r="D2189" s="80">
        <v>500</v>
      </c>
      <c r="E2189" s="28">
        <v>15.5</v>
      </c>
      <c r="F2189" s="28">
        <v>18.399999999999999</v>
      </c>
      <c r="G2189" s="80"/>
      <c r="H2189" s="80"/>
      <c r="I2189" s="28" t="e">
        <f>(IF(#REF!="SHORT",E2189-F2189,IF(#REF!="LONG",F2189-E2189)))*D2189</f>
        <v>#REF!</v>
      </c>
      <c r="J2189" s="77"/>
      <c r="K2189" s="77"/>
      <c r="L2189" s="79" t="e">
        <f t="shared" si="66"/>
        <v>#REF!</v>
      </c>
    </row>
    <row r="2190" spans="1:12">
      <c r="A2190" s="75">
        <v>42087</v>
      </c>
      <c r="B2190" s="81" t="s">
        <v>234</v>
      </c>
      <c r="C2190" s="80">
        <v>18500</v>
      </c>
      <c r="D2190" s="80">
        <v>25</v>
      </c>
      <c r="E2190" s="28">
        <v>208</v>
      </c>
      <c r="F2190" s="28">
        <v>219</v>
      </c>
      <c r="G2190" s="80"/>
      <c r="H2190" s="80"/>
      <c r="I2190" s="28" t="e">
        <f>(IF(#REF!="SHORT",E2190-F2190,IF(#REF!="LONG",F2190-E2190)))*D2190</f>
        <v>#REF!</v>
      </c>
      <c r="J2190" s="77"/>
      <c r="K2190" s="77"/>
      <c r="L2190" s="79" t="e">
        <f t="shared" si="66"/>
        <v>#REF!</v>
      </c>
    </row>
    <row r="2191" spans="1:12">
      <c r="A2191" s="75">
        <v>42086</v>
      </c>
      <c r="B2191" s="80" t="s">
        <v>126</v>
      </c>
      <c r="C2191" s="80">
        <v>8800</v>
      </c>
      <c r="D2191" s="80">
        <v>25</v>
      </c>
      <c r="E2191" s="28">
        <v>225</v>
      </c>
      <c r="F2191" s="28">
        <v>235</v>
      </c>
      <c r="G2191" s="28">
        <v>243</v>
      </c>
      <c r="H2191" s="28"/>
      <c r="I2191" s="28" t="e">
        <f>(IF(#REF!="SHORT",E2191-F2191,IF(#REF!="LONG",F2191-E2191)))*D2191</f>
        <v>#REF!</v>
      </c>
      <c r="J2191" s="78" t="e">
        <f>(IF(#REF!="SHORT",IF(G2191="",0,F2191-G2191),IF(#REF!="LONG",IF(G2191="",0,G2191-F2191))))*D2191</f>
        <v>#REF!</v>
      </c>
      <c r="K2191" s="78" t="e">
        <f>(IF(#REF!="SHORT",IF(H2191="",0,G2191-H2191),IF(#REF!="LONG",IF(H2191="",0,H2191-G2191))))*D2191</f>
        <v>#REF!</v>
      </c>
      <c r="L2191" s="79" t="e">
        <f t="shared" si="66"/>
        <v>#REF!</v>
      </c>
    </row>
    <row r="2192" spans="1:12">
      <c r="A2192" s="75">
        <v>42083</v>
      </c>
      <c r="B2192" s="81" t="s">
        <v>126</v>
      </c>
      <c r="C2192" s="80">
        <v>8700</v>
      </c>
      <c r="D2192" s="80">
        <v>25</v>
      </c>
      <c r="E2192" s="28">
        <v>130</v>
      </c>
      <c r="F2192" s="28">
        <v>135.4</v>
      </c>
      <c r="G2192" s="80"/>
      <c r="H2192" s="80"/>
      <c r="I2192" s="28" t="e">
        <f>(IF(#REF!="SHORT",E2192-F2192,IF(#REF!="LONG",F2192-E2192)))*D2192</f>
        <v>#REF!</v>
      </c>
      <c r="J2192" s="77"/>
      <c r="K2192" s="77"/>
      <c r="L2192" s="79" t="e">
        <f t="shared" si="66"/>
        <v>#REF!</v>
      </c>
    </row>
    <row r="2193" spans="1:12">
      <c r="A2193" s="75">
        <v>42082</v>
      </c>
      <c r="B2193" s="81" t="s">
        <v>41</v>
      </c>
      <c r="C2193" s="80">
        <v>1150</v>
      </c>
      <c r="D2193" s="80">
        <v>500</v>
      </c>
      <c r="E2193" s="28">
        <v>55</v>
      </c>
      <c r="F2193" s="28">
        <v>58</v>
      </c>
      <c r="G2193" s="80">
        <v>62</v>
      </c>
      <c r="H2193" s="80"/>
      <c r="I2193" s="28" t="e">
        <f>(IF(#REF!="SHORT",E2193-F2193,IF(#REF!="LONG",F2193-E2193)))*D2193</f>
        <v>#REF!</v>
      </c>
      <c r="J2193" s="78" t="e">
        <f>(IF(#REF!="SHORT",IF(G2193="",0,F2193-G2193),IF(#REF!="LONG",IF(G2193="",0,G2193-F2193))))*D2193</f>
        <v>#REF!</v>
      </c>
      <c r="K2193" s="77"/>
      <c r="L2193" s="79" t="e">
        <f t="shared" si="66"/>
        <v>#REF!</v>
      </c>
    </row>
    <row r="2194" spans="1:12">
      <c r="A2194" s="75">
        <v>42081</v>
      </c>
      <c r="B2194" s="81" t="s">
        <v>12</v>
      </c>
      <c r="C2194" s="80">
        <v>760</v>
      </c>
      <c r="D2194" s="80">
        <v>500</v>
      </c>
      <c r="E2194" s="28">
        <v>24</v>
      </c>
      <c r="F2194" s="28">
        <v>27</v>
      </c>
      <c r="G2194" s="80">
        <v>30</v>
      </c>
      <c r="H2194" s="80"/>
      <c r="I2194" s="28" t="e">
        <f>(IF(#REF!="SHORT",E2194-F2194,IF(#REF!="LONG",F2194-E2194)))*D2194</f>
        <v>#REF!</v>
      </c>
      <c r="J2194" s="78" t="e">
        <f>(IF(#REF!="SHORT",IF(G2194="",0,F2194-G2194),IF(#REF!="LONG",IF(G2194="",0,G2194-F2194))))*D2194</f>
        <v>#REF!</v>
      </c>
      <c r="K2194" s="77"/>
      <c r="L2194" s="79" t="e">
        <f t="shared" si="66"/>
        <v>#REF!</v>
      </c>
    </row>
    <row r="2195" spans="1:12">
      <c r="A2195" s="75">
        <v>42080</v>
      </c>
      <c r="B2195" s="76" t="s">
        <v>126</v>
      </c>
      <c r="C2195" s="76">
        <v>8750</v>
      </c>
      <c r="D2195" s="76">
        <v>25</v>
      </c>
      <c r="E2195" s="77">
        <v>114.5</v>
      </c>
      <c r="F2195" s="77">
        <v>123</v>
      </c>
      <c r="G2195" s="77">
        <v>130</v>
      </c>
      <c r="H2195" s="77">
        <v>145</v>
      </c>
      <c r="I2195" s="28" t="e">
        <f>(IF(#REF!="SHORT",E2195-F2195,IF(#REF!="LONG",F2195-E2195)))*D2195</f>
        <v>#REF!</v>
      </c>
      <c r="J2195" s="78" t="e">
        <f>(IF(#REF!="SHORT",IF(G2195="",0,F2195-G2195),IF(#REF!="LONG",IF(G2195="",0,G2195-F2195))))*D2195</f>
        <v>#REF!</v>
      </c>
      <c r="K2195" s="78" t="e">
        <f>(IF(#REF!="SHORT",IF(H2195="",0,G2195-H2195),IF(#REF!="LONG",IF(H2195="",0,H2195-G2195))))*D2195</f>
        <v>#REF!</v>
      </c>
      <c r="L2195" s="79" t="e">
        <f t="shared" si="66"/>
        <v>#REF!</v>
      </c>
    </row>
    <row r="2196" spans="1:12">
      <c r="A2196" s="75">
        <v>42079</v>
      </c>
      <c r="B2196" s="76" t="s">
        <v>65</v>
      </c>
      <c r="C2196" s="76">
        <v>1850</v>
      </c>
      <c r="D2196" s="76">
        <v>500</v>
      </c>
      <c r="E2196" s="77">
        <v>76</v>
      </c>
      <c r="F2196" s="77">
        <v>80</v>
      </c>
      <c r="G2196" s="77">
        <v>84</v>
      </c>
      <c r="H2196" s="77">
        <v>90</v>
      </c>
      <c r="I2196" s="28" t="e">
        <f>(IF(#REF!="SHORT",E2196-F2196,IF(#REF!="LONG",F2196-E2196)))*D2196</f>
        <v>#REF!</v>
      </c>
      <c r="J2196" s="78" t="e">
        <f>(IF(#REF!="SHORT",IF(G2196="",0,F2196-G2196),IF(#REF!="LONG",IF(G2196="",0,G2196-F2196))))*D2196</f>
        <v>#REF!</v>
      </c>
      <c r="K2196" s="78" t="e">
        <f>(IF(#REF!="SHORT",IF(H2196="",0,G2196-H2196),IF(#REF!="LONG",IF(H2196="",0,H2196-G2196))))*D2196</f>
        <v>#REF!</v>
      </c>
      <c r="L2196" s="79" t="e">
        <f t="shared" si="66"/>
        <v>#REF!</v>
      </c>
    </row>
    <row r="2197" spans="1:12">
      <c r="A2197" s="75">
        <v>42079</v>
      </c>
      <c r="B2197" s="80" t="s">
        <v>236</v>
      </c>
      <c r="C2197" s="80">
        <v>190</v>
      </c>
      <c r="D2197" s="80">
        <v>1000</v>
      </c>
      <c r="E2197" s="28">
        <v>6.9</v>
      </c>
      <c r="F2197" s="28">
        <v>8</v>
      </c>
      <c r="G2197" s="28">
        <v>8.6</v>
      </c>
      <c r="H2197" s="28"/>
      <c r="I2197" s="28" t="e">
        <f>(IF(#REF!="SHORT",E2197-F2197,IF(#REF!="LONG",F2197-E2197)))*D2197</f>
        <v>#REF!</v>
      </c>
      <c r="J2197" s="78" t="e">
        <f>(IF(#REF!="SHORT",IF(G2197="",0,F2197-G2197),IF(#REF!="LONG",IF(G2197="",0,G2197-F2197))))*D2197</f>
        <v>#REF!</v>
      </c>
      <c r="K2197" s="78" t="e">
        <f>(IF(#REF!="SHORT",IF(H2197="",0,G2197-H2197),IF(#REF!="LONG",IF(H2197="",0,H2197-G2197))))*D2197</f>
        <v>#REF!</v>
      </c>
      <c r="L2197" s="79" t="e">
        <f t="shared" si="66"/>
        <v>#REF!</v>
      </c>
    </row>
    <row r="2198" spans="1:12">
      <c r="A2198" s="75">
        <v>42076</v>
      </c>
      <c r="B2198" s="76" t="s">
        <v>126</v>
      </c>
      <c r="C2198" s="76">
        <v>8800</v>
      </c>
      <c r="D2198" s="76">
        <v>25</v>
      </c>
      <c r="E2198" s="77">
        <v>115</v>
      </c>
      <c r="F2198" s="77">
        <v>125</v>
      </c>
      <c r="G2198" s="77">
        <v>132</v>
      </c>
      <c r="H2198" s="77">
        <v>145</v>
      </c>
      <c r="I2198" s="28" t="e">
        <f>(IF(#REF!="SHORT",E2198-F2198,IF(#REF!="LONG",F2198-E2198)))*D2198</f>
        <v>#REF!</v>
      </c>
      <c r="J2198" s="78" t="e">
        <f>(IF(#REF!="SHORT",IF(G2198="",0,F2198-G2198),IF(#REF!="LONG",IF(G2198="",0,G2198-F2198))))*D2198</f>
        <v>#REF!</v>
      </c>
      <c r="K2198" s="78" t="e">
        <f>(IF(#REF!="SHORT",IF(H2198="",0,G2198-H2198),IF(#REF!="LONG",IF(H2198="",0,H2198-G2198))))*D2198</f>
        <v>#REF!</v>
      </c>
      <c r="L2198" s="79" t="e">
        <f t="shared" si="66"/>
        <v>#REF!</v>
      </c>
    </row>
    <row r="2199" spans="1:12">
      <c r="A2199" s="75">
        <v>42076</v>
      </c>
      <c r="B2199" s="81" t="s">
        <v>234</v>
      </c>
      <c r="C2199" s="80">
        <v>19000</v>
      </c>
      <c r="D2199" s="80">
        <v>25</v>
      </c>
      <c r="E2199" s="28">
        <v>400</v>
      </c>
      <c r="F2199" s="28">
        <v>425</v>
      </c>
      <c r="G2199" s="80"/>
      <c r="H2199" s="80"/>
      <c r="I2199" s="28" t="e">
        <f>(IF(#REF!="SHORT",E2199-F2199,IF(#REF!="LONG",F2199-E2199)))*D2199</f>
        <v>#REF!</v>
      </c>
      <c r="J2199" s="77"/>
      <c r="K2199" s="77"/>
      <c r="L2199" s="79" t="e">
        <f t="shared" si="66"/>
        <v>#REF!</v>
      </c>
    </row>
    <row r="2200" spans="1:12">
      <c r="A2200" s="75">
        <v>42075</v>
      </c>
      <c r="B2200" s="76" t="s">
        <v>130</v>
      </c>
      <c r="C2200" s="76">
        <v>170</v>
      </c>
      <c r="D2200" s="76">
        <v>2000</v>
      </c>
      <c r="E2200" s="77">
        <v>7.6</v>
      </c>
      <c r="F2200" s="77">
        <v>8.1</v>
      </c>
      <c r="G2200" s="77">
        <v>8.5</v>
      </c>
      <c r="H2200" s="77">
        <v>9.5</v>
      </c>
      <c r="I2200" s="28" t="e">
        <f>(IF(#REF!="SHORT",E2200-F2200,IF(#REF!="LONG",F2200-E2200)))*D2200</f>
        <v>#REF!</v>
      </c>
      <c r="J2200" s="78" t="e">
        <f>(IF(#REF!="SHORT",IF(G2200="",0,F2200-G2200),IF(#REF!="LONG",IF(G2200="",0,G2200-F2200))))*D2200</f>
        <v>#REF!</v>
      </c>
      <c r="K2200" s="78" t="e">
        <f>(IF(#REF!="SHORT",IF(H2200="",0,G2200-H2200),IF(#REF!="LONG",IF(H2200="",0,H2200-G2200))))*D2200</f>
        <v>#REF!</v>
      </c>
      <c r="L2200" s="79" t="e">
        <f t="shared" ref="L2200:L2263" si="67">SUM(I2200,J2200,K2200)</f>
        <v>#REF!</v>
      </c>
    </row>
    <row r="2201" spans="1:12">
      <c r="A2201" s="75">
        <v>42074</v>
      </c>
      <c r="B2201" s="76" t="s">
        <v>235</v>
      </c>
      <c r="C2201" s="76">
        <v>370</v>
      </c>
      <c r="D2201" s="76">
        <v>500</v>
      </c>
      <c r="E2201" s="77">
        <v>18</v>
      </c>
      <c r="F2201" s="77">
        <v>21</v>
      </c>
      <c r="G2201" s="77">
        <v>24</v>
      </c>
      <c r="H2201" s="77">
        <v>28</v>
      </c>
      <c r="I2201" s="28" t="e">
        <f>(IF(#REF!="SHORT",E2201-F2201,IF(#REF!="LONG",F2201-E2201)))*D2201</f>
        <v>#REF!</v>
      </c>
      <c r="J2201" s="78" t="e">
        <f>(IF(#REF!="SHORT",IF(G2201="",0,F2201-G2201),IF(#REF!="LONG",IF(G2201="",0,G2201-F2201))))*D2201</f>
        <v>#REF!</v>
      </c>
      <c r="K2201" s="78" t="e">
        <f>(IF(#REF!="SHORT",IF(H2201="",0,G2201-H2201),IF(#REF!="LONG",IF(H2201="",0,H2201-G2201))))*D2201</f>
        <v>#REF!</v>
      </c>
      <c r="L2201" s="79" t="e">
        <f t="shared" si="67"/>
        <v>#REF!</v>
      </c>
    </row>
    <row r="2202" spans="1:12">
      <c r="A2202" s="75">
        <v>42073</v>
      </c>
      <c r="B2202" s="81" t="s">
        <v>237</v>
      </c>
      <c r="C2202" s="80">
        <v>8800</v>
      </c>
      <c r="D2202" s="80">
        <v>25</v>
      </c>
      <c r="E2202" s="28">
        <v>149</v>
      </c>
      <c r="F2202" s="28">
        <v>156</v>
      </c>
      <c r="G2202" s="80"/>
      <c r="H2202" s="80"/>
      <c r="I2202" s="28" t="e">
        <f>(IF(#REF!="SHORT",E2202-F2202,IF(#REF!="LONG",F2202-E2202)))*D2202</f>
        <v>#REF!</v>
      </c>
      <c r="J2202" s="77"/>
      <c r="K2202" s="77"/>
      <c r="L2202" s="79" t="e">
        <f t="shared" si="67"/>
        <v>#REF!</v>
      </c>
    </row>
    <row r="2203" spans="1:12">
      <c r="A2203" s="75">
        <v>42073</v>
      </c>
      <c r="B2203" s="81" t="s">
        <v>238</v>
      </c>
      <c r="C2203" s="80">
        <v>540</v>
      </c>
      <c r="D2203" s="80">
        <v>500</v>
      </c>
      <c r="E2203" s="28">
        <v>30</v>
      </c>
      <c r="F2203" s="28">
        <v>24.9</v>
      </c>
      <c r="G2203" s="80"/>
      <c r="H2203" s="80"/>
      <c r="I2203" s="28" t="e">
        <f>(IF(#REF!="SHORT",E2203-F2203,IF(#REF!="LONG",F2203-E2203)))*D2203</f>
        <v>#REF!</v>
      </c>
      <c r="J2203" s="77"/>
      <c r="K2203" s="77"/>
      <c r="L2203" s="79" t="e">
        <f t="shared" si="67"/>
        <v>#REF!</v>
      </c>
    </row>
    <row r="2204" spans="1:12">
      <c r="A2204" s="75">
        <v>42072</v>
      </c>
      <c r="B2204" s="81" t="s">
        <v>232</v>
      </c>
      <c r="C2204" s="80">
        <v>1040</v>
      </c>
      <c r="D2204" s="80">
        <v>250</v>
      </c>
      <c r="E2204" s="28">
        <v>38</v>
      </c>
      <c r="F2204" s="28">
        <v>31.45</v>
      </c>
      <c r="G2204" s="80"/>
      <c r="H2204" s="80"/>
      <c r="I2204" s="28" t="e">
        <f>(IF(#REF!="SHORT",E2204-F2204,IF(#REF!="LONG",F2204-E2204)))*D2204</f>
        <v>#REF!</v>
      </c>
      <c r="J2204" s="77"/>
      <c r="K2204" s="77"/>
      <c r="L2204" s="79" t="e">
        <f t="shared" si="67"/>
        <v>#REF!</v>
      </c>
    </row>
    <row r="2205" spans="1:12">
      <c r="A2205" s="75">
        <v>42068</v>
      </c>
      <c r="B2205" s="76" t="s">
        <v>234</v>
      </c>
      <c r="C2205" s="76">
        <v>19500</v>
      </c>
      <c r="D2205" s="76">
        <v>25</v>
      </c>
      <c r="E2205" s="77">
        <v>360</v>
      </c>
      <c r="F2205" s="77">
        <v>375</v>
      </c>
      <c r="G2205" s="77">
        <v>390</v>
      </c>
      <c r="H2205" s="77">
        <v>402.85</v>
      </c>
      <c r="I2205" s="28" t="e">
        <f>(IF(#REF!="SHORT",E2205-F2205,IF(#REF!="LONG",F2205-E2205)))*D2205</f>
        <v>#REF!</v>
      </c>
      <c r="J2205" s="78" t="e">
        <f>(IF(#REF!="SHORT",IF(G2205="",0,F2205-G2205),IF(#REF!="LONG",IF(G2205="",0,G2205-F2205))))*D2205</f>
        <v>#REF!</v>
      </c>
      <c r="K2205" s="78" t="e">
        <f>(IF(#REF!="SHORT",IF(H2205="",0,G2205-H2205),IF(#REF!="LONG",IF(H2205="",0,H2205-G2205))))*D2205</f>
        <v>#REF!</v>
      </c>
      <c r="L2205" s="79" t="e">
        <f t="shared" si="67"/>
        <v>#REF!</v>
      </c>
    </row>
    <row r="2206" spans="1:12">
      <c r="A2206" s="75">
        <v>42067</v>
      </c>
      <c r="B2206" s="76" t="s">
        <v>234</v>
      </c>
      <c r="C2206" s="76">
        <v>19500</v>
      </c>
      <c r="D2206" s="76">
        <v>25</v>
      </c>
      <c r="E2206" s="77">
        <v>260</v>
      </c>
      <c r="F2206" s="77">
        <v>270</v>
      </c>
      <c r="G2206" s="77">
        <v>280</v>
      </c>
      <c r="H2206" s="77">
        <v>300</v>
      </c>
      <c r="I2206" s="28" t="e">
        <f>(IF(#REF!="SHORT",E2206-F2206,IF(#REF!="LONG",F2206-E2206)))*D2206</f>
        <v>#REF!</v>
      </c>
      <c r="J2206" s="78" t="e">
        <f>(IF(#REF!="SHORT",IF(G2206="",0,F2206-G2206),IF(#REF!="LONG",IF(G2206="",0,G2206-F2206))))*D2206</f>
        <v>#REF!</v>
      </c>
      <c r="K2206" s="78" t="e">
        <f>(IF(#REF!="SHORT",IF(H2206="",0,G2206-H2206),IF(#REF!="LONG",IF(H2206="",0,H2206-G2206))))*D2206</f>
        <v>#REF!</v>
      </c>
      <c r="L2206" s="79" t="e">
        <f t="shared" si="67"/>
        <v>#REF!</v>
      </c>
    </row>
    <row r="2207" spans="1:12">
      <c r="A2207" s="75">
        <v>42065</v>
      </c>
      <c r="B2207" s="81" t="s">
        <v>146</v>
      </c>
      <c r="C2207" s="80">
        <v>9000</v>
      </c>
      <c r="D2207" s="80">
        <v>25</v>
      </c>
      <c r="E2207" s="28">
        <v>130</v>
      </c>
      <c r="F2207" s="28">
        <v>145</v>
      </c>
      <c r="G2207" s="80"/>
      <c r="H2207" s="80"/>
      <c r="I2207" s="28" t="e">
        <f>(IF(#REF!="SHORT",E2207-F2207,IF(#REF!="LONG",F2207-E2207)))*D2207</f>
        <v>#REF!</v>
      </c>
      <c r="J2207" s="77"/>
      <c r="K2207" s="77"/>
      <c r="L2207" s="79" t="e">
        <f t="shared" si="67"/>
        <v>#REF!</v>
      </c>
    </row>
    <row r="2208" spans="1:12">
      <c r="A2208" s="75">
        <v>42062</v>
      </c>
      <c r="B2208" s="81" t="s">
        <v>35</v>
      </c>
      <c r="C2208" s="80">
        <v>120</v>
      </c>
      <c r="D2208" s="80">
        <v>4000</v>
      </c>
      <c r="E2208" s="28">
        <v>10</v>
      </c>
      <c r="F2208" s="28">
        <v>10.35</v>
      </c>
      <c r="G2208" s="80"/>
      <c r="H2208" s="80"/>
      <c r="I2208" s="28" t="e">
        <f>(IF(#REF!="SHORT",E2208-F2208,IF(#REF!="LONG",F2208-E2208)))*D2208</f>
        <v>#REF!</v>
      </c>
      <c r="J2208" s="77"/>
      <c r="K2208" s="77"/>
      <c r="L2208" s="79" t="e">
        <f t="shared" si="67"/>
        <v>#REF!</v>
      </c>
    </row>
    <row r="2209" spans="1:12">
      <c r="A2209" s="75">
        <v>42061</v>
      </c>
      <c r="B2209" s="76" t="s">
        <v>28</v>
      </c>
      <c r="C2209" s="76">
        <v>1340</v>
      </c>
      <c r="D2209" s="76">
        <v>250</v>
      </c>
      <c r="E2209" s="77">
        <v>17</v>
      </c>
      <c r="F2209" s="77">
        <v>21</v>
      </c>
      <c r="G2209" s="77">
        <v>25</v>
      </c>
      <c r="H2209" s="77">
        <v>30</v>
      </c>
      <c r="I2209" s="28" t="e">
        <f>(IF(#REF!="SHORT",E2209-F2209,IF(#REF!="LONG",F2209-E2209)))*D2209</f>
        <v>#REF!</v>
      </c>
      <c r="J2209" s="78" t="e">
        <f>(IF(#REF!="SHORT",IF(G2209="",0,F2209-G2209),IF(#REF!="LONG",IF(G2209="",0,G2209-F2209))))*D2209</f>
        <v>#REF!</v>
      </c>
      <c r="K2209" s="78" t="e">
        <f>(IF(#REF!="SHORT",IF(H2209="",0,G2209-H2209),IF(#REF!="LONG",IF(H2209="",0,H2209-G2209))))*D2209</f>
        <v>#REF!</v>
      </c>
      <c r="L2209" s="79" t="e">
        <f t="shared" si="67"/>
        <v>#REF!</v>
      </c>
    </row>
    <row r="2210" spans="1:12">
      <c r="A2210" s="75">
        <v>42060</v>
      </c>
      <c r="B2210" s="81" t="s">
        <v>234</v>
      </c>
      <c r="C2210" s="80">
        <v>8850</v>
      </c>
      <c r="D2210" s="80">
        <v>25</v>
      </c>
      <c r="E2210" s="28">
        <v>93</v>
      </c>
      <c r="F2210" s="28">
        <v>103</v>
      </c>
      <c r="G2210" s="80"/>
      <c r="H2210" s="80"/>
      <c r="I2210" s="28" t="e">
        <f>(IF(#REF!="SHORT",E2210-F2210,IF(#REF!="LONG",F2210-E2210)))*D2210</f>
        <v>#REF!</v>
      </c>
      <c r="J2210" s="77"/>
      <c r="K2210" s="77"/>
      <c r="L2210" s="79" t="e">
        <f t="shared" si="67"/>
        <v>#REF!</v>
      </c>
    </row>
    <row r="2211" spans="1:12">
      <c r="A2211" s="75">
        <v>42059</v>
      </c>
      <c r="B2211" s="76" t="s">
        <v>239</v>
      </c>
      <c r="C2211" s="76">
        <v>690</v>
      </c>
      <c r="D2211" s="76">
        <v>500</v>
      </c>
      <c r="E2211" s="77">
        <v>20</v>
      </c>
      <c r="F2211" s="77">
        <v>22</v>
      </c>
      <c r="G2211" s="77">
        <v>24</v>
      </c>
      <c r="H2211" s="77">
        <v>27</v>
      </c>
      <c r="I2211" s="28" t="e">
        <f>(IF(#REF!="SHORT",E2211-F2211,IF(#REF!="LONG",F2211-E2211)))*D2211</f>
        <v>#REF!</v>
      </c>
      <c r="J2211" s="78" t="e">
        <f>(IF(#REF!="SHORT",IF(G2211="",0,F2211-G2211),IF(#REF!="LONG",IF(G2211="",0,G2211-F2211))))*D2211</f>
        <v>#REF!</v>
      </c>
      <c r="K2211" s="78" t="e">
        <f>(IF(#REF!="SHORT",IF(H2211="",0,G2211-H2211),IF(#REF!="LONG",IF(H2211="",0,H2211-G2211))))*D2211</f>
        <v>#REF!</v>
      </c>
      <c r="L2211" s="79" t="e">
        <f t="shared" si="67"/>
        <v>#REF!</v>
      </c>
    </row>
    <row r="2212" spans="1:12">
      <c r="A2212" s="75">
        <v>42058</v>
      </c>
      <c r="B2212" s="81" t="s">
        <v>240</v>
      </c>
      <c r="C2212" s="80">
        <v>2700</v>
      </c>
      <c r="D2212" s="80">
        <v>125</v>
      </c>
      <c r="E2212" s="28">
        <v>34</v>
      </c>
      <c r="F2212" s="28">
        <v>43</v>
      </c>
      <c r="G2212" s="80"/>
      <c r="H2212" s="80"/>
      <c r="I2212" s="28" t="e">
        <f>(IF(#REF!="SHORT",E2212-F2212,IF(#REF!="LONG",F2212-E2212)))*D2212</f>
        <v>#REF!</v>
      </c>
      <c r="J2212" s="77"/>
      <c r="K2212" s="77"/>
      <c r="L2212" s="79" t="e">
        <f t="shared" si="67"/>
        <v>#REF!</v>
      </c>
    </row>
    <row r="2213" spans="1:12">
      <c r="A2213" s="75">
        <v>42058</v>
      </c>
      <c r="B2213" s="81" t="s">
        <v>126</v>
      </c>
      <c r="C2213" s="80">
        <v>8800</v>
      </c>
      <c r="D2213" s="80">
        <v>25</v>
      </c>
      <c r="E2213" s="28">
        <v>85</v>
      </c>
      <c r="F2213" s="28">
        <v>97.8</v>
      </c>
      <c r="G2213" s="80"/>
      <c r="H2213" s="80"/>
      <c r="I2213" s="28" t="e">
        <f>(IF(#REF!="SHORT",E2213-F2213,IF(#REF!="LONG",F2213-E2213)))*D2213</f>
        <v>#REF!</v>
      </c>
      <c r="J2213" s="77"/>
      <c r="K2213" s="77"/>
      <c r="L2213" s="79" t="e">
        <f t="shared" si="67"/>
        <v>#REF!</v>
      </c>
    </row>
    <row r="2214" spans="1:12">
      <c r="A2214" s="75">
        <v>42055</v>
      </c>
      <c r="B2214" s="81" t="s">
        <v>241</v>
      </c>
      <c r="C2214" s="80">
        <v>1260</v>
      </c>
      <c r="D2214" s="80">
        <v>250</v>
      </c>
      <c r="E2214" s="28">
        <v>40</v>
      </c>
      <c r="F2214" s="28">
        <v>44</v>
      </c>
      <c r="G2214" s="80">
        <v>49</v>
      </c>
      <c r="H2214" s="80"/>
      <c r="I2214" s="28" t="e">
        <f>(IF(#REF!="SHORT",E2214-F2214,IF(#REF!="LONG",F2214-E2214)))*D2214</f>
        <v>#REF!</v>
      </c>
      <c r="J2214" s="78" t="e">
        <f>(IF(#REF!="SHORT",IF(G2214="",0,F2214-G2214),IF(#REF!="LONG",IF(G2214="",0,G2214-F2214))))*D2214</f>
        <v>#REF!</v>
      </c>
      <c r="K2214" s="77"/>
      <c r="L2214" s="79" t="e">
        <f t="shared" si="67"/>
        <v>#REF!</v>
      </c>
    </row>
    <row r="2215" spans="1:12">
      <c r="A2215" s="75">
        <v>42054</v>
      </c>
      <c r="B2215" s="81" t="s">
        <v>242</v>
      </c>
      <c r="C2215" s="80">
        <v>160</v>
      </c>
      <c r="D2215" s="80">
        <v>1000</v>
      </c>
      <c r="E2215" s="28">
        <v>33</v>
      </c>
      <c r="F2215" s="28">
        <v>34</v>
      </c>
      <c r="G2215" s="80">
        <v>35</v>
      </c>
      <c r="H2215" s="80"/>
      <c r="I2215" s="28" t="e">
        <f>(IF(#REF!="SHORT",E2215-F2215,IF(#REF!="LONG",F2215-E2215)))*D2215</f>
        <v>#REF!</v>
      </c>
      <c r="J2215" s="78" t="e">
        <f>(IF(#REF!="SHORT",IF(G2215="",0,F2215-G2215),IF(#REF!="LONG",IF(G2215="",0,G2215-F2215))))*D2215</f>
        <v>#REF!</v>
      </c>
      <c r="K2215" s="77"/>
      <c r="L2215" s="79" t="e">
        <f t="shared" si="67"/>
        <v>#REF!</v>
      </c>
    </row>
    <row r="2216" spans="1:12">
      <c r="A2216" s="75">
        <v>42054</v>
      </c>
      <c r="B2216" s="76" t="s">
        <v>242</v>
      </c>
      <c r="C2216" s="76">
        <v>160</v>
      </c>
      <c r="D2216" s="76">
        <v>1000</v>
      </c>
      <c r="E2216" s="77">
        <v>13</v>
      </c>
      <c r="F2216" s="77">
        <v>14</v>
      </c>
      <c r="G2216" s="77">
        <v>15</v>
      </c>
      <c r="H2216" s="77">
        <v>16.5</v>
      </c>
      <c r="I2216" s="28" t="e">
        <f>(IF(#REF!="SHORT",E2216-F2216,IF(#REF!="LONG",F2216-E2216)))*D2216</f>
        <v>#REF!</v>
      </c>
      <c r="J2216" s="78" t="e">
        <f>(IF(#REF!="SHORT",IF(G2216="",0,F2216-G2216),IF(#REF!="LONG",IF(G2216="",0,G2216-F2216))))*D2216</f>
        <v>#REF!</v>
      </c>
      <c r="K2216" s="78" t="e">
        <f>(IF(#REF!="SHORT",IF(H2216="",0,G2216-H2216),IF(#REF!="LONG",IF(H2216="",0,H2216-G2216))))*D2216</f>
        <v>#REF!</v>
      </c>
      <c r="L2216" s="79" t="e">
        <f t="shared" si="67"/>
        <v>#REF!</v>
      </c>
    </row>
    <row r="2217" spans="1:12">
      <c r="A2217" s="75">
        <v>42053</v>
      </c>
      <c r="B2217" s="81" t="s">
        <v>28</v>
      </c>
      <c r="C2217" s="80">
        <v>1320</v>
      </c>
      <c r="D2217" s="80">
        <v>250</v>
      </c>
      <c r="E2217" s="28">
        <v>34</v>
      </c>
      <c r="F2217" s="28">
        <v>28.25</v>
      </c>
      <c r="G2217" s="80"/>
      <c r="H2217" s="80"/>
      <c r="I2217" s="28" t="e">
        <f>(IF(#REF!="SHORT",E2217-F2217,IF(#REF!="LONG",F2217-E2217)))*D2217</f>
        <v>#REF!</v>
      </c>
      <c r="J2217" s="77"/>
      <c r="K2217" s="77"/>
      <c r="L2217" s="79" t="e">
        <f t="shared" si="67"/>
        <v>#REF!</v>
      </c>
    </row>
    <row r="2218" spans="1:12">
      <c r="A2218" s="75">
        <v>42051</v>
      </c>
      <c r="B2218" s="81" t="s">
        <v>243</v>
      </c>
      <c r="C2218" s="80">
        <v>2950</v>
      </c>
      <c r="D2218" s="80">
        <v>125</v>
      </c>
      <c r="E2218" s="28">
        <v>55</v>
      </c>
      <c r="F2218" s="28">
        <v>60.45</v>
      </c>
      <c r="G2218" s="80"/>
      <c r="H2218" s="80"/>
      <c r="I2218" s="28" t="e">
        <f>(IF(#REF!="SHORT",E2218-F2218,IF(#REF!="LONG",F2218-E2218)))*D2218</f>
        <v>#REF!</v>
      </c>
      <c r="J2218" s="77"/>
      <c r="K2218" s="77"/>
      <c r="L2218" s="79" t="e">
        <f t="shared" si="67"/>
        <v>#REF!</v>
      </c>
    </row>
    <row r="2219" spans="1:12">
      <c r="A2219" s="75">
        <v>42047</v>
      </c>
      <c r="B2219" s="81" t="s">
        <v>19</v>
      </c>
      <c r="C2219" s="80">
        <v>680</v>
      </c>
      <c r="D2219" s="80">
        <v>500</v>
      </c>
      <c r="E2219" s="28">
        <v>30</v>
      </c>
      <c r="F2219" s="28">
        <v>33</v>
      </c>
      <c r="G2219" s="80">
        <v>35.700000000000003</v>
      </c>
      <c r="H2219" s="80"/>
      <c r="I2219" s="28" t="e">
        <f>(IF(#REF!="SHORT",E2219-F2219,IF(#REF!="LONG",F2219-E2219)))*D2219</f>
        <v>#REF!</v>
      </c>
      <c r="J2219" s="78" t="e">
        <f>(IF(#REF!="SHORT",IF(G2219="",0,F2219-G2219),IF(#REF!="LONG",IF(G2219="",0,G2219-F2219))))*D2219</f>
        <v>#REF!</v>
      </c>
      <c r="K2219" s="77"/>
      <c r="L2219" s="79" t="e">
        <f t="shared" si="67"/>
        <v>#REF!</v>
      </c>
    </row>
    <row r="2220" spans="1:12">
      <c r="A2220" s="75">
        <v>42047</v>
      </c>
      <c r="B2220" s="81" t="s">
        <v>244</v>
      </c>
      <c r="C2220" s="80">
        <v>3300</v>
      </c>
      <c r="D2220" s="80">
        <v>125</v>
      </c>
      <c r="E2220" s="28">
        <v>91</v>
      </c>
      <c r="F2220" s="28">
        <v>100</v>
      </c>
      <c r="G2220" s="80">
        <v>103.65</v>
      </c>
      <c r="H2220" s="80"/>
      <c r="I2220" s="28" t="e">
        <f>(IF(#REF!="SHORT",E2220-F2220,IF(#REF!="LONG",F2220-E2220)))*D2220</f>
        <v>#REF!</v>
      </c>
      <c r="J2220" s="78" t="e">
        <f>(IF(#REF!="SHORT",IF(G2220="",0,F2220-G2220),IF(#REF!="LONG",IF(G2220="",0,G2220-F2220))))*D2220</f>
        <v>#REF!</v>
      </c>
      <c r="K2220" s="77"/>
      <c r="L2220" s="79" t="e">
        <f t="shared" si="67"/>
        <v>#REF!</v>
      </c>
    </row>
    <row r="2221" spans="1:12">
      <c r="A2221" s="75">
        <v>42046</v>
      </c>
      <c r="B2221" s="81" t="s">
        <v>239</v>
      </c>
      <c r="C2221" s="80">
        <v>650</v>
      </c>
      <c r="D2221" s="80">
        <v>500</v>
      </c>
      <c r="E2221" s="28">
        <v>30</v>
      </c>
      <c r="F2221" s="28">
        <v>33</v>
      </c>
      <c r="G2221" s="80"/>
      <c r="H2221" s="80"/>
      <c r="I2221" s="28" t="e">
        <f>(IF(#REF!="SHORT",E2221-F2221,IF(#REF!="LONG",F2221-E2221)))*D2221</f>
        <v>#REF!</v>
      </c>
      <c r="J2221" s="77"/>
      <c r="K2221" s="77"/>
      <c r="L2221" s="79" t="e">
        <f t="shared" si="67"/>
        <v>#REF!</v>
      </c>
    </row>
    <row r="2222" spans="1:12">
      <c r="A2222" s="75">
        <v>42041</v>
      </c>
      <c r="B2222" s="81" t="s">
        <v>35</v>
      </c>
      <c r="C2222" s="80">
        <v>110</v>
      </c>
      <c r="D2222" s="80">
        <v>4000</v>
      </c>
      <c r="E2222" s="28">
        <v>10</v>
      </c>
      <c r="F2222" s="28">
        <v>10.5</v>
      </c>
      <c r="G2222" s="80">
        <v>11</v>
      </c>
      <c r="H2222" s="80"/>
      <c r="I2222" s="28" t="e">
        <f>(IF(#REF!="SHORT",E2222-F2222,IF(#REF!="LONG",F2222-E2222)))*D2222</f>
        <v>#REF!</v>
      </c>
      <c r="J2222" s="78" t="e">
        <f>(IF(#REF!="SHORT",IF(G2222="",0,F2222-G2222),IF(#REF!="LONG",IF(G2222="",0,G2222-F2222))))*D2222</f>
        <v>#REF!</v>
      </c>
      <c r="K2222" s="77"/>
      <c r="L2222" s="79" t="e">
        <f t="shared" si="67"/>
        <v>#REF!</v>
      </c>
    </row>
    <row r="2223" spans="1:12">
      <c r="A2223" s="75">
        <v>42040</v>
      </c>
      <c r="B2223" s="81" t="s">
        <v>179</v>
      </c>
      <c r="C2223" s="80">
        <v>300</v>
      </c>
      <c r="D2223" s="80">
        <v>1000</v>
      </c>
      <c r="E2223" s="28">
        <v>15.5</v>
      </c>
      <c r="F2223" s="28">
        <v>13.9</v>
      </c>
      <c r="G2223" s="80"/>
      <c r="H2223" s="80"/>
      <c r="I2223" s="28" t="e">
        <f>(IF(#REF!="SHORT",E2223-F2223,IF(#REF!="LONG",F2223-E2223)))*D2223</f>
        <v>#REF!</v>
      </c>
      <c r="J2223" s="77"/>
      <c r="K2223" s="77"/>
      <c r="L2223" s="79" t="e">
        <f t="shared" si="67"/>
        <v>#REF!</v>
      </c>
    </row>
    <row r="2224" spans="1:12">
      <c r="A2224" s="75">
        <v>42039</v>
      </c>
      <c r="B2224" s="81" t="s">
        <v>232</v>
      </c>
      <c r="C2224" s="80">
        <v>960</v>
      </c>
      <c r="D2224" s="80">
        <v>250</v>
      </c>
      <c r="E2224" s="28">
        <v>31</v>
      </c>
      <c r="F2224" s="28">
        <v>31</v>
      </c>
      <c r="G2224" s="80"/>
      <c r="H2224" s="80"/>
      <c r="I2224" s="28" t="e">
        <f>(IF(#REF!="SHORT",E2224-F2224,IF(#REF!="LONG",F2224-E2224)))*D2224</f>
        <v>#REF!</v>
      </c>
      <c r="J2224" s="77"/>
      <c r="K2224" s="77"/>
      <c r="L2224" s="79" t="e">
        <f t="shared" si="67"/>
        <v>#REF!</v>
      </c>
    </row>
    <row r="2225" spans="1:12">
      <c r="A2225" s="75">
        <v>42038</v>
      </c>
      <c r="B2225" s="76" t="s">
        <v>245</v>
      </c>
      <c r="C2225" s="76">
        <v>390</v>
      </c>
      <c r="D2225" s="76">
        <v>1000</v>
      </c>
      <c r="E2225" s="77">
        <v>31</v>
      </c>
      <c r="F2225" s="77">
        <v>32</v>
      </c>
      <c r="G2225" s="77">
        <v>34</v>
      </c>
      <c r="H2225" s="77"/>
      <c r="I2225" s="28" t="e">
        <f>(IF(#REF!="SHORT",E2225-F2225,IF(#REF!="LONG",F2225-E2225)))*D2225</f>
        <v>#REF!</v>
      </c>
      <c r="J2225" s="78" t="e">
        <f>(IF(#REF!="SHORT",IF(G2225="",0,F2225-G2225),IF(#REF!="LONG",IF(G2225="",0,G2225-F2225))))*D2225</f>
        <v>#REF!</v>
      </c>
      <c r="K2225" s="78" t="e">
        <f>(IF(#REF!="SHORT",IF(H2225="",0,G2225-H2225),IF(#REF!="LONG",IF(H2225="",0,H2225-G2225))))*D2225</f>
        <v>#REF!</v>
      </c>
      <c r="L2225" s="79" t="e">
        <f t="shared" si="67"/>
        <v>#REF!</v>
      </c>
    </row>
    <row r="2226" spans="1:12">
      <c r="A2226" s="75">
        <v>42038</v>
      </c>
      <c r="B2226" s="76" t="s">
        <v>245</v>
      </c>
      <c r="C2226" s="80">
        <v>400</v>
      </c>
      <c r="D2226" s="80">
        <v>1000</v>
      </c>
      <c r="E2226" s="28">
        <v>27</v>
      </c>
      <c r="F2226" s="28">
        <v>25.45</v>
      </c>
      <c r="G2226" s="80"/>
      <c r="H2226" s="80"/>
      <c r="I2226" s="28" t="e">
        <f>(IF(#REF!="SHORT",E2226-F2226,IF(#REF!="LONG",F2226-E2226)))*D2226</f>
        <v>#REF!</v>
      </c>
      <c r="J2226" s="77"/>
      <c r="K2226" s="77"/>
      <c r="L2226" s="79" t="e">
        <f t="shared" si="67"/>
        <v>#REF!</v>
      </c>
    </row>
    <row r="2227" spans="1:12">
      <c r="A2227" s="75">
        <v>42037</v>
      </c>
      <c r="B2227" s="76" t="s">
        <v>245</v>
      </c>
      <c r="C2227" s="76">
        <v>390</v>
      </c>
      <c r="D2227" s="76">
        <v>1000</v>
      </c>
      <c r="E2227" s="77">
        <v>21</v>
      </c>
      <c r="F2227" s="77">
        <v>22</v>
      </c>
      <c r="G2227" s="77">
        <v>23.5</v>
      </c>
      <c r="H2227" s="77">
        <v>26</v>
      </c>
      <c r="I2227" s="28" t="e">
        <f>(IF(#REF!="SHORT",E2227-F2227,IF(#REF!="LONG",F2227-E2227)))*D2227</f>
        <v>#REF!</v>
      </c>
      <c r="J2227" s="78" t="e">
        <f>(IF(#REF!="SHORT",IF(G2227="",0,F2227-G2227),IF(#REF!="LONG",IF(G2227="",0,G2227-F2227))))*D2227</f>
        <v>#REF!</v>
      </c>
      <c r="K2227" s="78" t="e">
        <f>(IF(#REF!="SHORT",IF(H2227="",0,G2227-H2227),IF(#REF!="LONG",IF(H2227="",0,H2227-G2227))))*D2227</f>
        <v>#REF!</v>
      </c>
      <c r="L2227" s="79" t="e">
        <f t="shared" si="67"/>
        <v>#REF!</v>
      </c>
    </row>
    <row r="2228" spans="1:12">
      <c r="A2228" s="83">
        <v>41669</v>
      </c>
      <c r="B2228" s="80" t="s">
        <v>246</v>
      </c>
      <c r="C2228" s="80">
        <v>380</v>
      </c>
      <c r="D2228" s="80">
        <v>1250</v>
      </c>
      <c r="E2228" s="28">
        <v>26</v>
      </c>
      <c r="F2228" s="28">
        <v>28</v>
      </c>
      <c r="G2228" s="28">
        <v>30</v>
      </c>
      <c r="H2228" s="28"/>
      <c r="I2228" s="28" t="e">
        <f>(IF(#REF!="SHORT",E2228-F2228,IF(#REF!="LONG",F2228-E2228)))*D2228</f>
        <v>#REF!</v>
      </c>
      <c r="J2228" s="78" t="e">
        <f>(IF(#REF!="SHORT",IF(G2228="",0,F2228-G2228),IF(#REF!="LONG",IF(G2228="",0,G2228-F2228))))*D2228</f>
        <v>#REF!</v>
      </c>
      <c r="K2228" s="78" t="e">
        <f>(IF(#REF!="SHORT",IF(H2228="",0,G2228-H2228),IF(#REF!="LONG",IF(H2228="",0,H2228-G2228))))*D2228</f>
        <v>#REF!</v>
      </c>
      <c r="L2228" s="79" t="e">
        <f t="shared" si="67"/>
        <v>#REF!</v>
      </c>
    </row>
    <row r="2229" spans="1:12">
      <c r="A2229" s="75">
        <v>42034</v>
      </c>
      <c r="B2229" s="81" t="s">
        <v>68</v>
      </c>
      <c r="C2229" s="80">
        <v>320</v>
      </c>
      <c r="D2229" s="80">
        <v>1250</v>
      </c>
      <c r="E2229" s="28">
        <v>20.5</v>
      </c>
      <c r="F2229" s="28">
        <v>20.5</v>
      </c>
      <c r="G2229" s="80"/>
      <c r="H2229" s="80"/>
      <c r="I2229" s="28" t="e">
        <f>(IF(#REF!="SHORT",E2229-F2229,IF(#REF!="LONG",F2229-E2229)))*D2229</f>
        <v>#REF!</v>
      </c>
      <c r="J2229" s="77"/>
      <c r="K2229" s="77"/>
      <c r="L2229" s="79" t="e">
        <f t="shared" si="67"/>
        <v>#REF!</v>
      </c>
    </row>
    <row r="2230" spans="1:12">
      <c r="A2230" s="75">
        <v>42033</v>
      </c>
      <c r="B2230" s="81" t="s">
        <v>208</v>
      </c>
      <c r="C2230" s="80">
        <v>220</v>
      </c>
      <c r="D2230" s="80">
        <v>1000</v>
      </c>
      <c r="E2230" s="28">
        <v>12</v>
      </c>
      <c r="F2230" s="28">
        <v>13.5</v>
      </c>
      <c r="G2230" s="80"/>
      <c r="H2230" s="80"/>
      <c r="I2230" s="28" t="e">
        <f>(IF(#REF!="SHORT",E2230-F2230,IF(#REF!="LONG",F2230-E2230)))*D2230</f>
        <v>#REF!</v>
      </c>
      <c r="J2230" s="77"/>
      <c r="K2230" s="77"/>
      <c r="L2230" s="79" t="e">
        <f t="shared" si="67"/>
        <v>#REF!</v>
      </c>
    </row>
    <row r="2231" spans="1:12">
      <c r="A2231" s="75">
        <v>42033</v>
      </c>
      <c r="B2231" s="81" t="s">
        <v>146</v>
      </c>
      <c r="C2231" s="80">
        <v>8900</v>
      </c>
      <c r="D2231" s="80">
        <v>25</v>
      </c>
      <c r="E2231" s="28">
        <v>220</v>
      </c>
      <c r="F2231" s="28">
        <v>228</v>
      </c>
      <c r="G2231" s="80">
        <v>236.1</v>
      </c>
      <c r="H2231" s="80"/>
      <c r="I2231" s="28" t="e">
        <f>(IF(#REF!="SHORT",E2231-F2231,IF(#REF!="LONG",F2231-E2231)))*D2231</f>
        <v>#REF!</v>
      </c>
      <c r="J2231" s="78" t="e">
        <f>(IF(#REF!="SHORT",IF(G2231="",0,F2231-G2231),IF(#REF!="LONG",IF(G2231="",0,G2231-F2231))))*D2231</f>
        <v>#REF!</v>
      </c>
      <c r="K2231" s="77"/>
      <c r="L2231" s="79" t="e">
        <f t="shared" si="67"/>
        <v>#REF!</v>
      </c>
    </row>
    <row r="2232" spans="1:12">
      <c r="A2232" s="75">
        <v>42032</v>
      </c>
      <c r="B2232" s="76" t="s">
        <v>247</v>
      </c>
      <c r="C2232" s="76">
        <v>410</v>
      </c>
      <c r="D2232" s="76">
        <v>1000</v>
      </c>
      <c r="E2232" s="77">
        <v>8</v>
      </c>
      <c r="F2232" s="77">
        <v>9.5</v>
      </c>
      <c r="G2232" s="77">
        <v>10.5</v>
      </c>
      <c r="H2232" s="77">
        <v>12.8</v>
      </c>
      <c r="I2232" s="28" t="e">
        <f>(IF(#REF!="SHORT",E2232-F2232,IF(#REF!="LONG",F2232-E2232)))*D2232</f>
        <v>#REF!</v>
      </c>
      <c r="J2232" s="78" t="e">
        <f>(IF(#REF!="SHORT",IF(G2232="",0,F2232-G2232),IF(#REF!="LONG",IF(G2232="",0,G2232-F2232))))*D2232</f>
        <v>#REF!</v>
      </c>
      <c r="K2232" s="78" t="e">
        <f>(IF(#REF!="SHORT",IF(H2232="",0,G2232-H2232),IF(#REF!="LONG",IF(H2232="",0,H2232-G2232))))*D2232</f>
        <v>#REF!</v>
      </c>
      <c r="L2232" s="79" t="e">
        <f t="shared" si="67"/>
        <v>#REF!</v>
      </c>
    </row>
    <row r="2233" spans="1:12">
      <c r="A2233" s="75">
        <v>42032</v>
      </c>
      <c r="B2233" s="76" t="s">
        <v>38</v>
      </c>
      <c r="C2233" s="76">
        <v>330</v>
      </c>
      <c r="D2233" s="76">
        <v>1000</v>
      </c>
      <c r="E2233" s="77">
        <v>11</v>
      </c>
      <c r="F2233" s="77">
        <v>12</v>
      </c>
      <c r="G2233" s="77">
        <v>13</v>
      </c>
      <c r="H2233" s="77">
        <v>15</v>
      </c>
      <c r="I2233" s="28" t="e">
        <f>(IF(#REF!="SHORT",E2233-F2233,IF(#REF!="LONG",F2233-E2233)))*D2233</f>
        <v>#REF!</v>
      </c>
      <c r="J2233" s="78" t="e">
        <f>(IF(#REF!="SHORT",IF(G2233="",0,F2233-G2233),IF(#REF!="LONG",IF(G2233="",0,G2233-F2233))))*D2233</f>
        <v>#REF!</v>
      </c>
      <c r="K2233" s="78" t="e">
        <f>(IF(#REF!="SHORT",IF(H2233="",0,G2233-H2233),IF(#REF!="LONG",IF(H2233="",0,H2233-G2233))))*D2233</f>
        <v>#REF!</v>
      </c>
      <c r="L2233" s="79" t="e">
        <f t="shared" si="67"/>
        <v>#REF!</v>
      </c>
    </row>
    <row r="2234" spans="1:12">
      <c r="A2234" s="75">
        <v>42031</v>
      </c>
      <c r="B2234" s="76" t="s">
        <v>146</v>
      </c>
      <c r="C2234" s="76">
        <v>8800</v>
      </c>
      <c r="D2234" s="76">
        <v>25</v>
      </c>
      <c r="E2234" s="77">
        <v>104</v>
      </c>
      <c r="F2234" s="77">
        <v>115</v>
      </c>
      <c r="G2234" s="77">
        <v>120</v>
      </c>
      <c r="H2234" s="77">
        <v>140</v>
      </c>
      <c r="I2234" s="28" t="e">
        <f>(IF(#REF!="SHORT",E2234-F2234,IF(#REF!="LONG",F2234-E2234)))*D2234</f>
        <v>#REF!</v>
      </c>
      <c r="J2234" s="78" t="e">
        <f>(IF(#REF!="SHORT",IF(G2234="",0,F2234-G2234),IF(#REF!="LONG",IF(G2234="",0,G2234-F2234))))*D2234</f>
        <v>#REF!</v>
      </c>
      <c r="K2234" s="78" t="e">
        <f>(IF(#REF!="SHORT",IF(H2234="",0,G2234-H2234),IF(#REF!="LONG",IF(H2234="",0,H2234-G2234))))*D2234</f>
        <v>#REF!</v>
      </c>
      <c r="L2234" s="79" t="e">
        <f t="shared" si="67"/>
        <v>#REF!</v>
      </c>
    </row>
    <row r="2235" spans="1:12">
      <c r="A2235" s="75">
        <v>42027</v>
      </c>
      <c r="B2235" s="76" t="s">
        <v>235</v>
      </c>
      <c r="C2235" s="76">
        <v>380</v>
      </c>
      <c r="D2235" s="76">
        <v>500</v>
      </c>
      <c r="E2235" s="77">
        <v>8.5</v>
      </c>
      <c r="F2235" s="77">
        <v>11</v>
      </c>
      <c r="G2235" s="77"/>
      <c r="H2235" s="77"/>
      <c r="I2235" s="28" t="e">
        <f>(IF(#REF!="SHORT",E2235-F2235,IF(#REF!="LONG",F2235-E2235)))*D2235</f>
        <v>#REF!</v>
      </c>
      <c r="J2235" s="78" t="e">
        <f>(IF(#REF!="SHORT",IF(G2235="",0,F2235-G2235),IF(#REF!="LONG",IF(G2235="",0,G2235-F2235))))*D2235</f>
        <v>#REF!</v>
      </c>
      <c r="K2235" s="78" t="e">
        <f>(IF(#REF!="SHORT",IF(H2235="",0,G2235-H2235),IF(#REF!="LONG",IF(H2235="",0,H2235-G2235))))*D2235</f>
        <v>#REF!</v>
      </c>
      <c r="L2235" s="79" t="e">
        <f t="shared" si="67"/>
        <v>#REF!</v>
      </c>
    </row>
    <row r="2236" spans="1:12">
      <c r="A2236" s="83">
        <v>42026</v>
      </c>
      <c r="B2236" s="80" t="s">
        <v>248</v>
      </c>
      <c r="C2236" s="80">
        <v>360</v>
      </c>
      <c r="D2236" s="80">
        <v>1000</v>
      </c>
      <c r="E2236" s="28">
        <v>9.5</v>
      </c>
      <c r="F2236" s="28">
        <v>7.9</v>
      </c>
      <c r="G2236" s="28"/>
      <c r="H2236" s="28"/>
      <c r="I2236" s="28" t="e">
        <f>(IF(#REF!="SHORT",E2236-F2236,IF(#REF!="LONG",F2236-E2236)))*D2236</f>
        <v>#REF!</v>
      </c>
      <c r="J2236" s="78" t="e">
        <f>(IF(#REF!="SHORT",IF(G2236="",0,F2236-G2236),IF(#REF!="LONG",IF(G2236="",0,G2236-F2236))))*D2236</f>
        <v>#REF!</v>
      </c>
      <c r="K2236" s="78" t="e">
        <f>(IF(#REF!="SHORT",IF(H2236="",0,G2236-H2236),IF(#REF!="LONG",IF(H2236="",0,H2236-G2236))))*D2236</f>
        <v>#REF!</v>
      </c>
      <c r="L2236" s="79" t="e">
        <f t="shared" si="67"/>
        <v>#REF!</v>
      </c>
    </row>
    <row r="2237" spans="1:12">
      <c r="A2237" s="75">
        <v>42025</v>
      </c>
      <c r="B2237" s="76" t="s">
        <v>235</v>
      </c>
      <c r="C2237" s="76">
        <v>350</v>
      </c>
      <c r="D2237" s="76">
        <v>500</v>
      </c>
      <c r="E2237" s="77">
        <v>21</v>
      </c>
      <c r="F2237" s="77">
        <v>22</v>
      </c>
      <c r="G2237" s="77"/>
      <c r="H2237" s="77"/>
      <c r="I2237" s="28" t="e">
        <f>(IF(#REF!="SHORT",E2237-F2237,IF(#REF!="LONG",F2237-E2237)))*D2237</f>
        <v>#REF!</v>
      </c>
      <c r="J2237" s="78" t="e">
        <f>(IF(#REF!="SHORT",IF(G2237="",0,F2237-G2237),IF(#REF!="LONG",IF(G2237="",0,G2237-F2237))))*D2237</f>
        <v>#REF!</v>
      </c>
      <c r="K2237" s="78" t="e">
        <f>(IF(#REF!="SHORT",IF(H2237="",0,G2237-H2237),IF(#REF!="LONG",IF(H2237="",0,H2237-G2237))))*D2237</f>
        <v>#REF!</v>
      </c>
      <c r="L2237" s="79" t="e">
        <f t="shared" si="67"/>
        <v>#REF!</v>
      </c>
    </row>
    <row r="2238" spans="1:12">
      <c r="A2238" s="75">
        <v>42025</v>
      </c>
      <c r="B2238" s="76" t="s">
        <v>235</v>
      </c>
      <c r="C2238" s="76">
        <v>360</v>
      </c>
      <c r="D2238" s="76">
        <v>500</v>
      </c>
      <c r="E2238" s="77">
        <v>12</v>
      </c>
      <c r="F2238" s="77">
        <v>13.8</v>
      </c>
      <c r="G2238" s="77"/>
      <c r="H2238" s="77"/>
      <c r="I2238" s="28" t="e">
        <f>(IF(#REF!="SHORT",E2238-F2238,IF(#REF!="LONG",F2238-E2238)))*D2238</f>
        <v>#REF!</v>
      </c>
      <c r="J2238" s="78" t="e">
        <f>(IF(#REF!="SHORT",IF(G2238="",0,F2238-G2238),IF(#REF!="LONG",IF(G2238="",0,G2238-F2238))))*D2238</f>
        <v>#REF!</v>
      </c>
      <c r="K2238" s="78" t="e">
        <f>(IF(#REF!="SHORT",IF(H2238="",0,G2238-H2238),IF(#REF!="LONG",IF(H2238="",0,H2238-G2238))))*D2238</f>
        <v>#REF!</v>
      </c>
      <c r="L2238" s="79" t="e">
        <f t="shared" si="67"/>
        <v>#REF!</v>
      </c>
    </row>
    <row r="2239" spans="1:12">
      <c r="A2239" s="75">
        <v>42025</v>
      </c>
      <c r="B2239" s="76" t="s">
        <v>157</v>
      </c>
      <c r="C2239" s="76">
        <v>370</v>
      </c>
      <c r="D2239" s="76">
        <v>1000</v>
      </c>
      <c r="E2239" s="77">
        <v>15</v>
      </c>
      <c r="F2239" s="77">
        <v>16.149999999999999</v>
      </c>
      <c r="G2239" s="77"/>
      <c r="H2239" s="77"/>
      <c r="I2239" s="28" t="e">
        <f>(IF(#REF!="SHORT",E2239-F2239,IF(#REF!="LONG",F2239-E2239)))*D2239</f>
        <v>#REF!</v>
      </c>
      <c r="J2239" s="78" t="e">
        <f>(IF(#REF!="SHORT",IF(G2239="",0,F2239-G2239),IF(#REF!="LONG",IF(G2239="",0,G2239-F2239))))*D2239</f>
        <v>#REF!</v>
      </c>
      <c r="K2239" s="78" t="e">
        <f>(IF(#REF!="SHORT",IF(H2239="",0,G2239-H2239),IF(#REF!="LONG",IF(H2239="",0,H2239-G2239))))*D2239</f>
        <v>#REF!</v>
      </c>
      <c r="L2239" s="79" t="e">
        <f t="shared" si="67"/>
        <v>#REF!</v>
      </c>
    </row>
    <row r="2240" spans="1:12">
      <c r="A2240" s="75">
        <v>42024</v>
      </c>
      <c r="B2240" s="76" t="s">
        <v>249</v>
      </c>
      <c r="C2240" s="76">
        <v>240</v>
      </c>
      <c r="D2240" s="76">
        <v>1000</v>
      </c>
      <c r="E2240" s="77">
        <v>9</v>
      </c>
      <c r="F2240" s="77">
        <v>7.45</v>
      </c>
      <c r="G2240" s="77"/>
      <c r="H2240" s="77"/>
      <c r="I2240" s="28" t="e">
        <f>(IF(#REF!="SHORT",E2240-F2240,IF(#REF!="LONG",F2240-E2240)))*D2240</f>
        <v>#REF!</v>
      </c>
      <c r="J2240" s="78" t="e">
        <f>(IF(#REF!="SHORT",IF(G2240="",0,F2240-G2240),IF(#REF!="LONG",IF(G2240="",0,G2240-F2240))))*D2240</f>
        <v>#REF!</v>
      </c>
      <c r="K2240" s="78" t="e">
        <f>(IF(#REF!="SHORT",IF(H2240="",0,G2240-H2240),IF(#REF!="LONG",IF(H2240="",0,H2240-G2240))))*D2240</f>
        <v>#REF!</v>
      </c>
      <c r="L2240" s="79" t="e">
        <f t="shared" si="67"/>
        <v>#REF!</v>
      </c>
    </row>
    <row r="2241" spans="1:14">
      <c r="A2241" s="75">
        <v>42024</v>
      </c>
      <c r="B2241" s="76" t="s">
        <v>28</v>
      </c>
      <c r="C2241" s="76">
        <v>1220</v>
      </c>
      <c r="D2241" s="76">
        <v>250</v>
      </c>
      <c r="E2241" s="77">
        <v>35</v>
      </c>
      <c r="F2241" s="77">
        <v>40</v>
      </c>
      <c r="G2241" s="77">
        <v>45</v>
      </c>
      <c r="H2241" s="77">
        <v>50</v>
      </c>
      <c r="I2241" s="28" t="e">
        <f>(IF(#REF!="SHORT",E2241-F2241,IF(#REF!="LONG",F2241-E2241)))*D2241</f>
        <v>#REF!</v>
      </c>
      <c r="J2241" s="78" t="e">
        <f>(IF(#REF!="SHORT",IF(G2241="",0,F2241-G2241),IF(#REF!="LONG",IF(G2241="",0,G2241-F2241))))*D2241</f>
        <v>#REF!</v>
      </c>
      <c r="K2241" s="78" t="e">
        <f>(IF(#REF!="SHORT",IF(H2241="",0,G2241-H2241),IF(#REF!="LONG",IF(H2241="",0,H2241-G2241))))*D2241</f>
        <v>#REF!</v>
      </c>
      <c r="L2241" s="79" t="e">
        <f t="shared" si="67"/>
        <v>#REF!</v>
      </c>
    </row>
    <row r="2242" spans="1:14">
      <c r="A2242" s="75">
        <v>42024</v>
      </c>
      <c r="B2242" s="76" t="s">
        <v>146</v>
      </c>
      <c r="C2242" s="76">
        <v>8600</v>
      </c>
      <c r="D2242" s="76">
        <v>25</v>
      </c>
      <c r="E2242" s="77">
        <v>120</v>
      </c>
      <c r="F2242" s="77">
        <v>128</v>
      </c>
      <c r="G2242" s="77">
        <v>135</v>
      </c>
      <c r="H2242" s="77">
        <v>145</v>
      </c>
      <c r="I2242" s="28" t="e">
        <f>(IF(#REF!="SHORT",E2242-F2242,IF(#REF!="LONG",F2242-E2242)))*D2242</f>
        <v>#REF!</v>
      </c>
      <c r="J2242" s="78" t="e">
        <f>(IF(#REF!="SHORT",IF(G2242="",0,F2242-G2242),IF(#REF!="LONG",IF(G2242="",0,G2242-F2242))))*D2242</f>
        <v>#REF!</v>
      </c>
      <c r="K2242" s="78" t="e">
        <f>(IF(#REF!="SHORT",IF(H2242="",0,G2242-H2242),IF(#REF!="LONG",IF(H2242="",0,H2242-G2242))))*D2242</f>
        <v>#REF!</v>
      </c>
      <c r="L2242" s="79" t="e">
        <f t="shared" si="67"/>
        <v>#REF!</v>
      </c>
    </row>
    <row r="2243" spans="1:14">
      <c r="A2243" s="75">
        <v>42023</v>
      </c>
      <c r="B2243" s="76" t="s">
        <v>250</v>
      </c>
      <c r="C2243" s="76">
        <v>500</v>
      </c>
      <c r="D2243" s="76">
        <v>930</v>
      </c>
      <c r="E2243" s="77">
        <v>29</v>
      </c>
      <c r="F2243" s="77">
        <v>31</v>
      </c>
      <c r="G2243" s="77">
        <v>34</v>
      </c>
      <c r="H2243" s="77">
        <v>38</v>
      </c>
      <c r="I2243" s="28" t="e">
        <f>(IF(#REF!="SHORT",E2243-F2243,IF(#REF!="LONG",F2243-E2243)))*D2243</f>
        <v>#REF!</v>
      </c>
      <c r="J2243" s="78" t="e">
        <f>(IF(#REF!="SHORT",IF(G2243="",0,F2243-G2243),IF(#REF!="LONG",IF(G2243="",0,G2243-F2243))))*D2243</f>
        <v>#REF!</v>
      </c>
      <c r="K2243" s="78" t="e">
        <f>(IF(#REF!="SHORT",IF(H2243="",0,G2243-H2243),IF(#REF!="LONG",IF(H2243="",0,H2243-G2243))))*D2243</f>
        <v>#REF!</v>
      </c>
      <c r="L2243" s="79" t="e">
        <f t="shared" si="67"/>
        <v>#REF!</v>
      </c>
    </row>
    <row r="2244" spans="1:14">
      <c r="A2244" s="75">
        <v>42020</v>
      </c>
      <c r="B2244" s="76" t="s">
        <v>251</v>
      </c>
      <c r="C2244" s="76">
        <v>95</v>
      </c>
      <c r="D2244" s="76">
        <v>2000</v>
      </c>
      <c r="E2244" s="77">
        <v>8.6</v>
      </c>
      <c r="F2244" s="77">
        <v>9.1</v>
      </c>
      <c r="G2244" s="77">
        <v>9.6999999999999993</v>
      </c>
      <c r="H2244" s="77">
        <v>10.5</v>
      </c>
      <c r="I2244" s="28" t="e">
        <f>(IF(#REF!="SHORT",E2244-F2244,IF(#REF!="LONG",F2244-E2244)))*D2244</f>
        <v>#REF!</v>
      </c>
      <c r="J2244" s="78" t="e">
        <f>(IF(#REF!="SHORT",IF(G2244="",0,F2244-G2244),IF(#REF!="LONG",IF(G2244="",0,G2244-F2244))))*D2244</f>
        <v>#REF!</v>
      </c>
      <c r="K2244" s="78" t="e">
        <f>(IF(#REF!="SHORT",IF(H2244="",0,G2244-H2244),IF(#REF!="LONG",IF(H2244="",0,H2244-G2244))))*D2244</f>
        <v>#REF!</v>
      </c>
      <c r="L2244" s="79" t="e">
        <f t="shared" si="67"/>
        <v>#REF!</v>
      </c>
    </row>
    <row r="2245" spans="1:14">
      <c r="A2245" s="75">
        <v>42020</v>
      </c>
      <c r="B2245" s="76" t="s">
        <v>21</v>
      </c>
      <c r="C2245" s="76">
        <v>140</v>
      </c>
      <c r="D2245" s="76">
        <v>2000</v>
      </c>
      <c r="E2245" s="77">
        <v>10.5</v>
      </c>
      <c r="F2245" s="77">
        <v>11</v>
      </c>
      <c r="G2245" s="77">
        <v>11.6</v>
      </c>
      <c r="H2245" s="77">
        <v>12.4</v>
      </c>
      <c r="I2245" s="28" t="e">
        <f>(IF(#REF!="SHORT",E2245-F2245,IF(#REF!="LONG",F2245-E2245)))*D2245</f>
        <v>#REF!</v>
      </c>
      <c r="J2245" s="78" t="e">
        <f>(IF(#REF!="SHORT",IF(G2245="",0,F2245-G2245),IF(#REF!="LONG",IF(G2245="",0,G2245-F2245))))*D2245</f>
        <v>#REF!</v>
      </c>
      <c r="K2245" s="78" t="e">
        <f>(IF(#REF!="SHORT",IF(H2245="",0,G2245-H2245),IF(#REF!="LONG",IF(H2245="",0,H2245-G2245))))*D2245</f>
        <v>#REF!</v>
      </c>
      <c r="L2245" s="79" t="e">
        <f t="shared" si="67"/>
        <v>#REF!</v>
      </c>
    </row>
    <row r="2246" spans="1:14">
      <c r="A2246" s="75">
        <v>42020</v>
      </c>
      <c r="B2246" s="76" t="s">
        <v>252</v>
      </c>
      <c r="C2246" s="76">
        <v>480</v>
      </c>
      <c r="D2246" s="76">
        <v>1000</v>
      </c>
      <c r="E2246" s="77">
        <v>17</v>
      </c>
      <c r="F2246" s="77">
        <v>18</v>
      </c>
      <c r="G2246" s="77">
        <v>19.2</v>
      </c>
      <c r="H2246" s="77">
        <v>20.7</v>
      </c>
      <c r="I2246" s="28" t="e">
        <f>(IF(#REF!="SHORT",E2246-F2246,IF(#REF!="LONG",F2246-E2246)))*D2246</f>
        <v>#REF!</v>
      </c>
      <c r="J2246" s="78" t="e">
        <f>(IF(#REF!="SHORT",IF(G2246="",0,F2246-G2246),IF(#REF!="LONG",IF(G2246="",0,G2246-F2246))))*D2246</f>
        <v>#REF!</v>
      </c>
      <c r="K2246" s="78" t="e">
        <f>(IF(#REF!="SHORT",IF(H2246="",0,G2246-H2246),IF(#REF!="LONG",IF(H2246="",0,H2246-G2246))))*D2246</f>
        <v>#REF!</v>
      </c>
      <c r="L2246" s="79" t="e">
        <f t="shared" si="67"/>
        <v>#REF!</v>
      </c>
    </row>
    <row r="2247" spans="1:14">
      <c r="A2247" s="75">
        <v>42019</v>
      </c>
      <c r="B2247" s="76" t="s">
        <v>21</v>
      </c>
      <c r="C2247" s="76">
        <v>135</v>
      </c>
      <c r="D2247" s="76">
        <v>2000</v>
      </c>
      <c r="E2247" s="77">
        <v>12.5</v>
      </c>
      <c r="F2247" s="77">
        <v>13</v>
      </c>
      <c r="G2247" s="77">
        <v>13.75</v>
      </c>
      <c r="H2247" s="77">
        <v>15</v>
      </c>
      <c r="I2247" s="28" t="e">
        <f>(IF(#REF!="SHORT",E2247-F2247,IF(#REF!="LONG",F2247-E2247)))*D2247</f>
        <v>#REF!</v>
      </c>
      <c r="J2247" s="78" t="e">
        <f>(IF(#REF!="SHORT",IF(G2247="",0,F2247-G2247),IF(#REF!="LONG",IF(G2247="",0,G2247-F2247))))*D2247</f>
        <v>#REF!</v>
      </c>
      <c r="K2247" s="78" t="e">
        <f>(IF(#REF!="SHORT",IF(H2247="",0,G2247-H2247),IF(#REF!="LONG",IF(H2247="",0,H2247-G2247))))*D2247</f>
        <v>#REF!</v>
      </c>
      <c r="L2247" s="79" t="e">
        <f t="shared" si="67"/>
        <v>#REF!</v>
      </c>
    </row>
    <row r="2248" spans="1:14">
      <c r="A2248" s="75">
        <v>42018</v>
      </c>
      <c r="B2248" s="80" t="s">
        <v>253</v>
      </c>
      <c r="C2248" s="80">
        <v>470</v>
      </c>
      <c r="D2248" s="80">
        <v>1000</v>
      </c>
      <c r="E2248" s="28">
        <v>23</v>
      </c>
      <c r="F2248" s="28">
        <v>24</v>
      </c>
      <c r="G2248" s="28">
        <v>25.5</v>
      </c>
      <c r="H2248" s="28"/>
      <c r="I2248" s="28" t="e">
        <f>(IF(#REF!="SHORT",E2248-F2248,IF(#REF!="LONG",F2248-E2248)))*D2248</f>
        <v>#REF!</v>
      </c>
      <c r="J2248" s="78" t="e">
        <f>(IF(#REF!="SHORT",IF(G2248="",0,F2248-G2248),IF(#REF!="LONG",IF(G2248="",0,G2248-F2248))))*D2248</f>
        <v>#REF!</v>
      </c>
      <c r="K2248" s="78" t="e">
        <f>(IF(#REF!="SHORT",IF(H2248="",0,G2248-H2248),IF(#REF!="LONG",IF(H2248="",0,H2248-G2248))))*D2248</f>
        <v>#REF!</v>
      </c>
      <c r="L2248" s="79" t="e">
        <f t="shared" si="67"/>
        <v>#REF!</v>
      </c>
    </row>
    <row r="2249" spans="1:14">
      <c r="A2249" s="75">
        <v>42018</v>
      </c>
      <c r="B2249" s="76" t="s">
        <v>88</v>
      </c>
      <c r="C2249" s="76">
        <v>2100</v>
      </c>
      <c r="D2249" s="76">
        <v>250</v>
      </c>
      <c r="E2249" s="77">
        <v>49</v>
      </c>
      <c r="F2249" s="77">
        <v>53</v>
      </c>
      <c r="G2249" s="77"/>
      <c r="H2249" s="77"/>
      <c r="I2249" s="28" t="e">
        <f>(IF(#REF!="SHORT",E2249-F2249,IF(#REF!="LONG",F2249-E2249)))*D2249</f>
        <v>#REF!</v>
      </c>
      <c r="J2249" s="78" t="e">
        <f>(IF(#REF!="SHORT",IF(G2249="",0,F2249-G2249),IF(#REF!="LONG",IF(G2249="",0,G2249-F2249))))*D2249</f>
        <v>#REF!</v>
      </c>
      <c r="K2249" s="78" t="e">
        <f>(IF(#REF!="SHORT",IF(H2249="",0,G2249-H2249),IF(#REF!="LONG",IF(H2249="",0,H2249-G2249))))*D2249</f>
        <v>#REF!</v>
      </c>
      <c r="L2249" s="79" t="e">
        <f t="shared" si="67"/>
        <v>#REF!</v>
      </c>
    </row>
    <row r="2250" spans="1:14">
      <c r="A2250" s="75">
        <v>42017</v>
      </c>
      <c r="B2250" s="76" t="s">
        <v>245</v>
      </c>
      <c r="C2250" s="76">
        <v>350</v>
      </c>
      <c r="D2250" s="76">
        <v>1000</v>
      </c>
      <c r="E2250" s="77">
        <v>16</v>
      </c>
      <c r="F2250" s="77">
        <v>17</v>
      </c>
      <c r="G2250" s="77"/>
      <c r="H2250" s="77"/>
      <c r="I2250" s="28" t="e">
        <f>(IF(#REF!="SHORT",E2250-F2250,IF(#REF!="LONG",F2250-E2250)))*D2250</f>
        <v>#REF!</v>
      </c>
      <c r="J2250" s="78" t="e">
        <f>(IF(#REF!="SHORT",IF(G2250="",0,F2250-G2250),IF(#REF!="LONG",IF(G2250="",0,G2250-F2250))))*D2250</f>
        <v>#REF!</v>
      </c>
      <c r="K2250" s="78" t="e">
        <f>(IF(#REF!="SHORT",IF(H2250="",0,G2250-H2250),IF(#REF!="LONG",IF(H2250="",0,H2250-G2250))))*D2250</f>
        <v>#REF!</v>
      </c>
      <c r="L2250" s="79" t="e">
        <f t="shared" si="67"/>
        <v>#REF!</v>
      </c>
    </row>
    <row r="2251" spans="1:14">
      <c r="A2251" s="75">
        <v>42013</v>
      </c>
      <c r="B2251" s="76" t="s">
        <v>166</v>
      </c>
      <c r="C2251" s="76">
        <v>1160</v>
      </c>
      <c r="D2251" s="76">
        <v>250</v>
      </c>
      <c r="E2251" s="77">
        <v>41</v>
      </c>
      <c r="F2251" s="77">
        <v>43</v>
      </c>
      <c r="G2251" s="77">
        <v>46</v>
      </c>
      <c r="H2251" s="77">
        <v>49.65</v>
      </c>
      <c r="I2251" s="28" t="e">
        <f>(IF(#REF!="SHORT",E2251-F2251,IF(#REF!="LONG",F2251-E2251)))*D2251</f>
        <v>#REF!</v>
      </c>
      <c r="J2251" s="78" t="e">
        <f>(IF(#REF!="SHORT",IF(G2251="",0,F2251-G2251),IF(#REF!="LONG",IF(G2251="",0,G2251-F2251))))*D2251</f>
        <v>#REF!</v>
      </c>
      <c r="K2251" s="78" t="e">
        <f>(IF(#REF!="SHORT",IF(H2251="",0,G2251-H2251),IF(#REF!="LONG",IF(H2251="",0,H2251-G2251))))*D2251</f>
        <v>#REF!</v>
      </c>
      <c r="L2251" s="79" t="e">
        <f t="shared" si="67"/>
        <v>#REF!</v>
      </c>
    </row>
    <row r="2252" spans="1:14">
      <c r="A2252" s="75">
        <v>42012</v>
      </c>
      <c r="B2252" s="76" t="s">
        <v>86</v>
      </c>
      <c r="C2252" s="76">
        <v>780</v>
      </c>
      <c r="D2252" s="76">
        <v>500</v>
      </c>
      <c r="E2252" s="77">
        <v>32.5</v>
      </c>
      <c r="F2252" s="77">
        <v>34.5</v>
      </c>
      <c r="G2252" s="77">
        <v>37</v>
      </c>
      <c r="H2252" s="77">
        <v>40</v>
      </c>
      <c r="I2252" s="28" t="e">
        <f>(IF(#REF!="SHORT",E2252-F2252,IF(#REF!="LONG",F2252-E2252)))*D2252</f>
        <v>#REF!</v>
      </c>
      <c r="J2252" s="78" t="e">
        <f>(IF(#REF!="SHORT",IF(G2252="",0,F2252-G2252),IF(#REF!="LONG",IF(G2252="",0,G2252-F2252))))*D2252</f>
        <v>#REF!</v>
      </c>
      <c r="K2252" s="78" t="e">
        <f>(IF(#REF!="SHORT",IF(H2252="",0,G2252-H2252),IF(#REF!="LONG",IF(H2252="",0,H2252-G2252))))*D2252</f>
        <v>#REF!</v>
      </c>
      <c r="L2252" s="79" t="e">
        <f t="shared" si="67"/>
        <v>#REF!</v>
      </c>
    </row>
    <row r="2253" spans="1:14">
      <c r="A2253" s="75">
        <v>42012</v>
      </c>
      <c r="B2253" s="76" t="s">
        <v>179</v>
      </c>
      <c r="C2253" s="76">
        <v>280</v>
      </c>
      <c r="D2253" s="76">
        <v>1000</v>
      </c>
      <c r="E2253" s="77">
        <v>14.5</v>
      </c>
      <c r="F2253" s="77">
        <v>15.5</v>
      </c>
      <c r="G2253" s="77">
        <v>16.7</v>
      </c>
      <c r="H2253" s="77">
        <v>18.2</v>
      </c>
      <c r="I2253" s="28" t="e">
        <f>(IF(#REF!="SHORT",E2253-F2253,IF(#REF!="LONG",F2253-E2253)))*D2253</f>
        <v>#REF!</v>
      </c>
      <c r="J2253" s="78" t="e">
        <f>(IF(#REF!="SHORT",IF(G2253="",0,F2253-G2253),IF(#REF!="LONG",IF(G2253="",0,G2253-F2253))))*D2253</f>
        <v>#REF!</v>
      </c>
      <c r="K2253" s="78" t="e">
        <f>(IF(#REF!="SHORT",IF(H2253="",0,G2253-H2253),IF(#REF!="LONG",IF(H2253="",0,H2253-G2253))))*D2253</f>
        <v>#REF!</v>
      </c>
      <c r="L2253" s="79" t="e">
        <f t="shared" si="67"/>
        <v>#REF!</v>
      </c>
      <c r="M2253" s="12"/>
      <c r="N2253" s="12"/>
    </row>
    <row r="2254" spans="1:14">
      <c r="A2254" s="75">
        <v>42012</v>
      </c>
      <c r="B2254" s="76" t="s">
        <v>254</v>
      </c>
      <c r="C2254" s="76">
        <v>420</v>
      </c>
      <c r="D2254" s="76">
        <v>1000</v>
      </c>
      <c r="E2254" s="77">
        <v>22.5</v>
      </c>
      <c r="F2254" s="77">
        <v>23.5</v>
      </c>
      <c r="G2254" s="77">
        <v>24.7</v>
      </c>
      <c r="H2254" s="77">
        <v>26.2</v>
      </c>
      <c r="I2254" s="28" t="e">
        <f>(IF(#REF!="SHORT",E2254-F2254,IF(#REF!="LONG",F2254-E2254)))*D2254</f>
        <v>#REF!</v>
      </c>
      <c r="J2254" s="78" t="e">
        <f>(IF(#REF!="SHORT",IF(G2254="",0,F2254-G2254),IF(#REF!="LONG",IF(G2254="",0,G2254-F2254))))*D2254</f>
        <v>#REF!</v>
      </c>
      <c r="K2254" s="78" t="e">
        <f>(IF(#REF!="SHORT",IF(H2254="",0,G2254-H2254),IF(#REF!="LONG",IF(H2254="",0,H2254-G2254))))*D2254</f>
        <v>#REF!</v>
      </c>
      <c r="L2254" s="79" t="e">
        <f t="shared" si="67"/>
        <v>#REF!</v>
      </c>
    </row>
    <row r="2255" spans="1:14">
      <c r="A2255" s="75">
        <v>42012</v>
      </c>
      <c r="B2255" s="80" t="s">
        <v>86</v>
      </c>
      <c r="C2255" s="80">
        <v>800</v>
      </c>
      <c r="D2255" s="80">
        <v>500</v>
      </c>
      <c r="E2255" s="28">
        <v>34</v>
      </c>
      <c r="F2255" s="28">
        <v>36</v>
      </c>
      <c r="G2255" s="28">
        <v>38.5</v>
      </c>
      <c r="H2255" s="28"/>
      <c r="I2255" s="28" t="e">
        <f>(IF(#REF!="SHORT",E2255-F2255,IF(#REF!="LONG",F2255-E2255)))*D2255</f>
        <v>#REF!</v>
      </c>
      <c r="J2255" s="78" t="e">
        <f>(IF(#REF!="SHORT",IF(G2255="",0,F2255-G2255),IF(#REF!="LONG",IF(G2255="",0,G2255-F2255))))*D2255</f>
        <v>#REF!</v>
      </c>
      <c r="K2255" s="78" t="e">
        <f>(IF(#REF!="SHORT",IF(H2255="",0,G2255-H2255),IF(#REF!="LONG",IF(H2255="",0,H2255-G2255))))*D2255</f>
        <v>#REF!</v>
      </c>
      <c r="L2255" s="79" t="e">
        <f t="shared" si="67"/>
        <v>#REF!</v>
      </c>
    </row>
    <row r="2256" spans="1:14">
      <c r="A2256" s="75">
        <v>42012</v>
      </c>
      <c r="B2256" s="76" t="s">
        <v>21</v>
      </c>
      <c r="C2256" s="76">
        <v>140</v>
      </c>
      <c r="D2256" s="76">
        <v>2000</v>
      </c>
      <c r="E2256" s="77">
        <v>9</v>
      </c>
      <c r="F2256" s="77">
        <v>9.4</v>
      </c>
      <c r="G2256" s="77"/>
      <c r="H2256" s="77"/>
      <c r="I2256" s="28" t="e">
        <f>(IF(#REF!="SHORT",E2256-F2256,IF(#REF!="LONG",F2256-E2256)))*D2256</f>
        <v>#REF!</v>
      </c>
      <c r="J2256" s="78" t="e">
        <f>(IF(#REF!="SHORT",IF(G2256="",0,F2256-G2256),IF(#REF!="LONG",IF(G2256="",0,G2256-F2256))))*D2256</f>
        <v>#REF!</v>
      </c>
      <c r="K2256" s="78" t="e">
        <f>(IF(#REF!="SHORT",IF(H2256="",0,G2256-H2256),IF(#REF!="LONG",IF(H2256="",0,H2256-G2256))))*D2256</f>
        <v>#REF!</v>
      </c>
      <c r="L2256" s="79" t="e">
        <f t="shared" si="67"/>
        <v>#REF!</v>
      </c>
    </row>
    <row r="2257" spans="1:14">
      <c r="A2257" s="75">
        <v>42011</v>
      </c>
      <c r="B2257" s="76" t="s">
        <v>255</v>
      </c>
      <c r="C2257" s="76">
        <v>800</v>
      </c>
      <c r="D2257" s="76">
        <v>500</v>
      </c>
      <c r="E2257" s="77">
        <v>24</v>
      </c>
      <c r="F2257" s="77">
        <v>26</v>
      </c>
      <c r="G2257" s="77">
        <v>28.5</v>
      </c>
      <c r="H2257" s="77">
        <v>31.5</v>
      </c>
      <c r="I2257" s="28" t="e">
        <f>(IF(#REF!="SHORT",E2257-F2257,IF(#REF!="LONG",F2257-E2257)))*D2257</f>
        <v>#REF!</v>
      </c>
      <c r="J2257" s="78" t="e">
        <f>(IF(#REF!="SHORT",IF(G2257="",0,F2257-G2257),IF(#REF!="LONG",IF(G2257="",0,G2257-F2257))))*D2257</f>
        <v>#REF!</v>
      </c>
      <c r="K2257" s="78" t="e">
        <f>(IF(#REF!="SHORT",IF(H2257="",0,G2257-H2257),IF(#REF!="LONG",IF(H2257="",0,H2257-G2257))))*D2257</f>
        <v>#REF!</v>
      </c>
      <c r="L2257" s="79" t="e">
        <f t="shared" si="67"/>
        <v>#REF!</v>
      </c>
    </row>
    <row r="2258" spans="1:14">
      <c r="A2258" s="75">
        <v>42011</v>
      </c>
      <c r="B2258" s="80" t="s">
        <v>256</v>
      </c>
      <c r="C2258" s="80">
        <v>230</v>
      </c>
      <c r="D2258" s="80">
        <v>1000</v>
      </c>
      <c r="E2258" s="28">
        <v>15.2</v>
      </c>
      <c r="F2258" s="28">
        <v>16.2</v>
      </c>
      <c r="G2258" s="28">
        <v>17.399999999999999</v>
      </c>
      <c r="H2258" s="28"/>
      <c r="I2258" s="28" t="e">
        <f>(IF(#REF!="SHORT",E2258-F2258,IF(#REF!="LONG",F2258-E2258)))*D2258</f>
        <v>#REF!</v>
      </c>
      <c r="J2258" s="78" t="e">
        <f>(IF(#REF!="SHORT",IF(G2258="",0,F2258-G2258),IF(#REF!="LONG",IF(G2258="",0,G2258-F2258))))*D2258</f>
        <v>#REF!</v>
      </c>
      <c r="K2258" s="78" t="e">
        <f>(IF(#REF!="SHORT",IF(H2258="",0,G2258-H2258),IF(#REF!="LONG",IF(H2258="",0,H2258-G2258))))*D2258</f>
        <v>#REF!</v>
      </c>
      <c r="L2258" s="79" t="e">
        <f t="shared" si="67"/>
        <v>#REF!</v>
      </c>
    </row>
    <row r="2259" spans="1:14">
      <c r="A2259" s="75">
        <v>42011</v>
      </c>
      <c r="B2259" s="80" t="s">
        <v>257</v>
      </c>
      <c r="C2259" s="80">
        <v>240</v>
      </c>
      <c r="D2259" s="80">
        <v>1000</v>
      </c>
      <c r="E2259" s="28">
        <v>16.100000000000001</v>
      </c>
      <c r="F2259" s="28">
        <v>17.100000000000001</v>
      </c>
      <c r="G2259" s="28">
        <v>18</v>
      </c>
      <c r="H2259" s="28"/>
      <c r="I2259" s="28" t="e">
        <f>(IF(#REF!="SHORT",E2259-F2259,IF(#REF!="LONG",F2259-E2259)))*D2259</f>
        <v>#REF!</v>
      </c>
      <c r="J2259" s="78" t="e">
        <f>(IF(#REF!="SHORT",IF(G2259="",0,F2259-G2259),IF(#REF!="LONG",IF(G2259="",0,G2259-F2259))))*D2259</f>
        <v>#REF!</v>
      </c>
      <c r="K2259" s="78" t="e">
        <f>(IF(#REF!="SHORT",IF(H2259="",0,G2259-H2259),IF(#REF!="LONG",IF(H2259="",0,H2259-G2259))))*D2259</f>
        <v>#REF!</v>
      </c>
      <c r="L2259" s="79" t="e">
        <f t="shared" si="67"/>
        <v>#REF!</v>
      </c>
    </row>
    <row r="2260" spans="1:14">
      <c r="A2260" s="75">
        <v>42011</v>
      </c>
      <c r="B2260" s="76" t="s">
        <v>258</v>
      </c>
      <c r="C2260" s="76">
        <v>350</v>
      </c>
      <c r="D2260" s="76">
        <v>1250</v>
      </c>
      <c r="E2260" s="77">
        <v>18.5</v>
      </c>
      <c r="F2260" s="77">
        <v>18.5</v>
      </c>
      <c r="G2260" s="77"/>
      <c r="H2260" s="77"/>
      <c r="I2260" s="28" t="e">
        <f>(IF(#REF!="SHORT",E2260-F2260,IF(#REF!="LONG",F2260-E2260)))*D2260</f>
        <v>#REF!</v>
      </c>
      <c r="J2260" s="78" t="e">
        <f>(IF(#REF!="SHORT",IF(G2260="",0,F2260-G2260),IF(#REF!="LONG",IF(G2260="",0,G2260-F2260))))*D2260</f>
        <v>#REF!</v>
      </c>
      <c r="K2260" s="78" t="e">
        <f>(IF(#REF!="SHORT",IF(H2260="",0,G2260-H2260),IF(#REF!="LONG",IF(H2260="",0,H2260-G2260))))*D2260</f>
        <v>#REF!</v>
      </c>
      <c r="L2260" s="79" t="e">
        <f t="shared" si="67"/>
        <v>#REF!</v>
      </c>
    </row>
    <row r="2261" spans="1:14">
      <c r="A2261" s="75">
        <v>42010</v>
      </c>
      <c r="B2261" s="76" t="s">
        <v>259</v>
      </c>
      <c r="C2261" s="76">
        <v>80</v>
      </c>
      <c r="D2261" s="76">
        <v>4000</v>
      </c>
      <c r="E2261" s="77">
        <v>3.6</v>
      </c>
      <c r="F2261" s="77">
        <v>3.85</v>
      </c>
      <c r="G2261" s="77">
        <v>4.1500000000000004</v>
      </c>
      <c r="H2261" s="77">
        <v>4.55</v>
      </c>
      <c r="I2261" s="28" t="e">
        <f>(IF(#REF!="SHORT",E2261-F2261,IF(#REF!="LONG",F2261-E2261)))*D2261</f>
        <v>#REF!</v>
      </c>
      <c r="J2261" s="78" t="e">
        <f>(IF(#REF!="SHORT",IF(G2261="",0,F2261-G2261),IF(#REF!="LONG",IF(G2261="",0,G2261-F2261))))*D2261</f>
        <v>#REF!</v>
      </c>
      <c r="K2261" s="78" t="e">
        <f>(IF(#REF!="SHORT",IF(H2261="",0,G2261-H2261),IF(#REF!="LONG",IF(H2261="",0,H2261-G2261))))*D2261</f>
        <v>#REF!</v>
      </c>
      <c r="L2261" s="79" t="e">
        <f t="shared" si="67"/>
        <v>#REF!</v>
      </c>
    </row>
    <row r="2262" spans="1:14">
      <c r="A2262" s="75">
        <v>42010</v>
      </c>
      <c r="B2262" s="76" t="s">
        <v>239</v>
      </c>
      <c r="C2262" s="76">
        <v>500</v>
      </c>
      <c r="D2262" s="76">
        <v>500</v>
      </c>
      <c r="E2262" s="77">
        <v>30</v>
      </c>
      <c r="F2262" s="77">
        <v>32</v>
      </c>
      <c r="G2262" s="77"/>
      <c r="H2262" s="77"/>
      <c r="I2262" s="28" t="e">
        <f>(IF(#REF!="SHORT",E2262-F2262,IF(#REF!="LONG",F2262-E2262)))*D2262</f>
        <v>#REF!</v>
      </c>
      <c r="J2262" s="78" t="e">
        <f>(IF(#REF!="SHORT",IF(G2262="",0,F2262-G2262),IF(#REF!="LONG",IF(G2262="",0,G2262-F2262))))*D2262</f>
        <v>#REF!</v>
      </c>
      <c r="K2262" s="78" t="e">
        <f>(IF(#REF!="SHORT",IF(H2262="",0,G2262-H2262),IF(#REF!="LONG",IF(H2262="",0,H2262-G2262))))*D2262</f>
        <v>#REF!</v>
      </c>
      <c r="L2262" s="79" t="e">
        <f t="shared" si="67"/>
        <v>#REF!</v>
      </c>
    </row>
    <row r="2263" spans="1:14">
      <c r="A2263" s="75">
        <v>42010</v>
      </c>
      <c r="B2263" s="76" t="s">
        <v>260</v>
      </c>
      <c r="C2263" s="76">
        <v>350</v>
      </c>
      <c r="D2263" s="76">
        <v>500</v>
      </c>
      <c r="E2263" s="77">
        <v>15</v>
      </c>
      <c r="F2263" s="77">
        <v>16.149999999999999</v>
      </c>
      <c r="G2263" s="77"/>
      <c r="H2263" s="77"/>
      <c r="I2263" s="28" t="e">
        <f>(IF(#REF!="SHORT",E2263-F2263,IF(#REF!="LONG",F2263-E2263)))*D2263</f>
        <v>#REF!</v>
      </c>
      <c r="J2263" s="78" t="e">
        <f>(IF(#REF!="SHORT",IF(G2263="",0,F2263-G2263),IF(#REF!="LONG",IF(G2263="",0,G2263-F2263))))*D2263</f>
        <v>#REF!</v>
      </c>
      <c r="K2263" s="78" t="e">
        <f>(IF(#REF!="SHORT",IF(H2263="",0,G2263-H2263),IF(#REF!="LONG",IF(H2263="",0,H2263-G2263))))*D2263</f>
        <v>#REF!</v>
      </c>
      <c r="L2263" s="79" t="e">
        <f t="shared" si="67"/>
        <v>#REF!</v>
      </c>
    </row>
    <row r="2264" spans="1:14">
      <c r="A2264" s="75">
        <v>42010</v>
      </c>
      <c r="B2264" s="76" t="s">
        <v>261</v>
      </c>
      <c r="C2264" s="76">
        <v>500</v>
      </c>
      <c r="D2264" s="76">
        <v>500</v>
      </c>
      <c r="E2264" s="77">
        <v>29</v>
      </c>
      <c r="F2264" s="77">
        <v>30</v>
      </c>
      <c r="G2264" s="77"/>
      <c r="H2264" s="77"/>
      <c r="I2264" s="28" t="e">
        <f>(IF(#REF!="SHORT",E2264-F2264,IF(#REF!="LONG",F2264-E2264)))*D2264</f>
        <v>#REF!</v>
      </c>
      <c r="J2264" s="78" t="e">
        <f>(IF(#REF!="SHORT",IF(G2264="",0,F2264-G2264),IF(#REF!="LONG",IF(G2264="",0,G2264-F2264))))*D2264</f>
        <v>#REF!</v>
      </c>
      <c r="K2264" s="78" t="e">
        <f>(IF(#REF!="SHORT",IF(H2264="",0,G2264-H2264),IF(#REF!="LONG",IF(H2264="",0,H2264-G2264))))*D2264</f>
        <v>#REF!</v>
      </c>
      <c r="L2264" s="79" t="e">
        <f t="shared" ref="L2264:L2328" si="68">SUM(I2264,J2264,K2264)</f>
        <v>#REF!</v>
      </c>
    </row>
    <row r="2265" spans="1:14">
      <c r="A2265" s="75">
        <v>42009</v>
      </c>
      <c r="B2265" s="76" t="s">
        <v>254</v>
      </c>
      <c r="C2265" s="76">
        <v>420</v>
      </c>
      <c r="D2265" s="76">
        <v>1000</v>
      </c>
      <c r="E2265" s="77">
        <v>21.5</v>
      </c>
      <c r="F2265" s="77">
        <v>22.5</v>
      </c>
      <c r="G2265" s="77"/>
      <c r="H2265" s="77"/>
      <c r="I2265" s="28" t="e">
        <f>(IF(#REF!="SHORT",E2265-F2265,IF(#REF!="LONG",F2265-E2265)))*D2265</f>
        <v>#REF!</v>
      </c>
      <c r="J2265" s="78" t="e">
        <f>(IF(#REF!="SHORT",IF(G2265="",0,F2265-G2265),IF(#REF!="LONG",IF(G2265="",0,G2265-F2265))))*D2265</f>
        <v>#REF!</v>
      </c>
      <c r="K2265" s="78" t="e">
        <f>(IF(#REF!="SHORT",IF(H2265="",0,G2265-H2265),IF(#REF!="LONG",IF(H2265="",0,H2265-G2265))))*D2265</f>
        <v>#REF!</v>
      </c>
      <c r="L2265" s="79" t="e">
        <f t="shared" si="68"/>
        <v>#REF!</v>
      </c>
    </row>
    <row r="2266" spans="1:14">
      <c r="A2266" s="75">
        <v>42009</v>
      </c>
      <c r="B2266" s="76" t="s">
        <v>20</v>
      </c>
      <c r="C2266" s="76">
        <v>520</v>
      </c>
      <c r="D2266" s="76">
        <v>500</v>
      </c>
      <c r="E2266" s="77">
        <v>17</v>
      </c>
      <c r="F2266" s="77">
        <v>19</v>
      </c>
      <c r="G2266" s="77"/>
      <c r="H2266" s="77"/>
      <c r="I2266" s="28" t="e">
        <f>(IF(#REF!="SHORT",E2266-F2266,IF(#REF!="LONG",F2266-E2266)))*D2266</f>
        <v>#REF!</v>
      </c>
      <c r="J2266" s="78" t="e">
        <f>(IF(#REF!="SHORT",IF(G2266="",0,F2266-G2266),IF(#REF!="LONG",IF(G2266="",0,G2266-F2266))))*D2266</f>
        <v>#REF!</v>
      </c>
      <c r="K2266" s="78" t="e">
        <f>(IF(#REF!="SHORT",IF(H2266="",0,G2266-H2266),IF(#REF!="LONG",IF(H2266="",0,H2266-G2266))))*D2266</f>
        <v>#REF!</v>
      </c>
      <c r="L2266" s="79" t="e">
        <f t="shared" si="68"/>
        <v>#REF!</v>
      </c>
    </row>
    <row r="2267" spans="1:14">
      <c r="A2267" s="75">
        <v>42009</v>
      </c>
      <c r="B2267" s="76" t="s">
        <v>196</v>
      </c>
      <c r="C2267" s="76">
        <v>160</v>
      </c>
      <c r="D2267" s="76">
        <v>2000</v>
      </c>
      <c r="E2267" s="77">
        <v>6.2</v>
      </c>
      <c r="F2267" s="77">
        <v>6.6</v>
      </c>
      <c r="G2267" s="77"/>
      <c r="H2267" s="77"/>
      <c r="I2267" s="28" t="e">
        <f>(IF(#REF!="SHORT",E2267-F2267,IF(#REF!="LONG",F2267-E2267)))*D2267</f>
        <v>#REF!</v>
      </c>
      <c r="J2267" s="78" t="e">
        <f>(IF(#REF!="SHORT",IF(G2267="",0,F2267-G2267),IF(#REF!="LONG",IF(G2267="",0,G2267-F2267))))*D2267</f>
        <v>#REF!</v>
      </c>
      <c r="K2267" s="78" t="e">
        <f>(IF(#REF!="SHORT",IF(H2267="",0,G2267-H2267),IF(#REF!="LONG",IF(H2267="",0,H2267-G2267))))*D2267</f>
        <v>#REF!</v>
      </c>
      <c r="L2267" s="79" t="e">
        <f t="shared" si="68"/>
        <v>#REF!</v>
      </c>
    </row>
    <row r="2268" spans="1:14">
      <c r="A2268" s="75">
        <v>42009</v>
      </c>
      <c r="B2268" s="76" t="s">
        <v>75</v>
      </c>
      <c r="C2268" s="76">
        <v>3450</v>
      </c>
      <c r="D2268" s="76">
        <v>125</v>
      </c>
      <c r="E2268" s="77">
        <v>106</v>
      </c>
      <c r="F2268" s="77">
        <v>91</v>
      </c>
      <c r="G2268" s="77"/>
      <c r="H2268" s="77"/>
      <c r="I2268" s="28" t="e">
        <f>(IF(#REF!="SHORT",E2268-F2268,IF(#REF!="LONG",F2268-E2268)))*D2268</f>
        <v>#REF!</v>
      </c>
      <c r="J2268" s="78" t="e">
        <f>(IF(#REF!="SHORT",IF(G2268="",0,F2268-G2268),IF(#REF!="LONG",IF(G2268="",0,G2268-F2268))))*D2268</f>
        <v>#REF!</v>
      </c>
      <c r="K2268" s="78" t="e">
        <f>(IF(#REF!="SHORT",IF(H2268="",0,G2268-H2268),IF(#REF!="LONG",IF(H2268="",0,H2268-G2268))))*D2268</f>
        <v>#REF!</v>
      </c>
      <c r="L2268" s="79" t="e">
        <f t="shared" si="68"/>
        <v>#REF!</v>
      </c>
      <c r="M2268" s="12"/>
      <c r="N2268" s="12"/>
    </row>
    <row r="2269" spans="1:14">
      <c r="A2269" s="75">
        <v>42006</v>
      </c>
      <c r="B2269" s="76" t="s">
        <v>262</v>
      </c>
      <c r="C2269" s="76">
        <v>440</v>
      </c>
      <c r="D2269" s="76">
        <v>1000</v>
      </c>
      <c r="E2269" s="77">
        <v>25</v>
      </c>
      <c r="F2269" s="77">
        <v>26</v>
      </c>
      <c r="G2269" s="77">
        <v>27.2</v>
      </c>
      <c r="H2269" s="77">
        <v>28.7</v>
      </c>
      <c r="I2269" s="28" t="e">
        <f>(IF(#REF!="SHORT",E2269-F2269,IF(#REF!="LONG",F2269-E2269)))*D2269</f>
        <v>#REF!</v>
      </c>
      <c r="J2269" s="78" t="e">
        <f>(IF(#REF!="SHORT",IF(G2269="",0,F2269-G2269),IF(#REF!="LONG",IF(G2269="",0,G2269-F2269))))*D2269</f>
        <v>#REF!</v>
      </c>
      <c r="K2269" s="78" t="e">
        <f>(IF(#REF!="SHORT",IF(H2269="",0,G2269-H2269),IF(#REF!="LONG",IF(H2269="",0,H2269-G2269))))*D2269</f>
        <v>#REF!</v>
      </c>
      <c r="L2269" s="79" t="e">
        <f t="shared" si="68"/>
        <v>#REF!</v>
      </c>
    </row>
    <row r="2270" spans="1:14">
      <c r="A2270" s="75">
        <v>42006</v>
      </c>
      <c r="B2270" s="80" t="s">
        <v>77</v>
      </c>
      <c r="C2270" s="80">
        <v>780</v>
      </c>
      <c r="D2270" s="80">
        <v>500</v>
      </c>
      <c r="E2270" s="28">
        <v>31</v>
      </c>
      <c r="F2270" s="28">
        <v>33</v>
      </c>
      <c r="G2270" s="28">
        <v>35.1</v>
      </c>
      <c r="H2270" s="28"/>
      <c r="I2270" s="28" t="e">
        <f>(IF(#REF!="SHORT",E2270-F2270,IF(#REF!="LONG",F2270-E2270)))*D2270</f>
        <v>#REF!</v>
      </c>
      <c r="J2270" s="78" t="e">
        <f>(IF(#REF!="SHORT",IF(G2270="",0,F2270-G2270),IF(#REF!="LONG",IF(G2270="",0,G2270-F2270))))*D2270</f>
        <v>#REF!</v>
      </c>
      <c r="K2270" s="78" t="e">
        <f>(IF(#REF!="SHORT",IF(H2270="",0,G2270-H2270),IF(#REF!="LONG",IF(H2270="",0,H2270-G2270))))*D2270</f>
        <v>#REF!</v>
      </c>
      <c r="L2270" s="79" t="e">
        <f t="shared" si="68"/>
        <v>#REF!</v>
      </c>
    </row>
    <row r="2271" spans="1:14">
      <c r="A2271" s="75">
        <v>42005</v>
      </c>
      <c r="B2271" s="76" t="s">
        <v>212</v>
      </c>
      <c r="C2271" s="76">
        <v>180</v>
      </c>
      <c r="D2271" s="76">
        <v>2000</v>
      </c>
      <c r="E2271" s="77">
        <v>10</v>
      </c>
      <c r="F2271" s="77">
        <v>10.5</v>
      </c>
      <c r="G2271" s="77">
        <v>11.1</v>
      </c>
      <c r="H2271" s="77">
        <v>11.9</v>
      </c>
      <c r="I2271" s="28" t="e">
        <f>(IF(#REF!="SHORT",E2271-F2271,IF(#REF!="LONG",F2271-E2271)))*D2271</f>
        <v>#REF!</v>
      </c>
      <c r="J2271" s="78" t="e">
        <f>(IF(#REF!="SHORT",IF(G2271="",0,F2271-G2271),IF(#REF!="LONG",IF(G2271="",0,G2271-F2271))))*D2271</f>
        <v>#REF!</v>
      </c>
      <c r="K2271" s="78" t="e">
        <f>(IF(#REF!="SHORT",IF(H2271="",0,G2271-H2271),IF(#REF!="LONG",IF(H2271="",0,H2271-G2271))))*D2271</f>
        <v>#REF!</v>
      </c>
      <c r="L2271" s="79" t="e">
        <f t="shared" si="68"/>
        <v>#REF!</v>
      </c>
    </row>
    <row r="2272" spans="1:14">
      <c r="A2272" s="75">
        <v>42005</v>
      </c>
      <c r="B2272" s="76" t="s">
        <v>179</v>
      </c>
      <c r="C2272" s="76">
        <v>270</v>
      </c>
      <c r="D2272" s="76">
        <v>1000</v>
      </c>
      <c r="E2272" s="77">
        <v>16.5</v>
      </c>
      <c r="F2272" s="77">
        <v>16.5</v>
      </c>
      <c r="G2272" s="77"/>
      <c r="H2272" s="77"/>
      <c r="I2272" s="28" t="e">
        <f>(IF(#REF!="SHORT",E2272-F2272,IF(#REF!="LONG",F2272-E2272)))*D2272</f>
        <v>#REF!</v>
      </c>
      <c r="J2272" s="78" t="e">
        <f>(IF(#REF!="SHORT",IF(G2272="",0,F2272-G2272),IF(#REF!="LONG",IF(G2272="",0,G2272-F2272))))*D2272</f>
        <v>#REF!</v>
      </c>
      <c r="K2272" s="78" t="e">
        <f>(IF(#REF!="SHORT",IF(H2272="",0,G2272-H2272),IF(#REF!="LONG",IF(H2272="",0,H2272-G2272))))*D2272</f>
        <v>#REF!</v>
      </c>
      <c r="L2272" s="79" t="e">
        <f t="shared" si="68"/>
        <v>#REF!</v>
      </c>
    </row>
    <row r="2273" spans="1:12">
      <c r="A2273" s="75">
        <v>42004</v>
      </c>
      <c r="B2273" s="76" t="s">
        <v>254</v>
      </c>
      <c r="C2273" s="76">
        <v>410</v>
      </c>
      <c r="D2273" s="76">
        <v>1000</v>
      </c>
      <c r="E2273" s="77">
        <v>28</v>
      </c>
      <c r="F2273" s="77">
        <v>26</v>
      </c>
      <c r="G2273" s="77"/>
      <c r="H2273" s="77"/>
      <c r="I2273" s="28" t="e">
        <f>(IF(#REF!="SHORT",E2273-F2273,IF(#REF!="LONG",F2273-E2273)))*D2273</f>
        <v>#REF!</v>
      </c>
      <c r="J2273" s="78" t="e">
        <f>(IF(#REF!="SHORT",IF(G2273="",0,F2273-G2273),IF(#REF!="LONG",IF(G2273="",0,G2273-F2273))))*D2273</f>
        <v>#REF!</v>
      </c>
      <c r="K2273" s="78" t="e">
        <f>(IF(#REF!="SHORT",IF(H2273="",0,G2273-H2273),IF(#REF!="LONG",IF(H2273="",0,H2273-G2273))))*D2273</f>
        <v>#REF!</v>
      </c>
      <c r="L2273" s="79" t="e">
        <f t="shared" si="68"/>
        <v>#REF!</v>
      </c>
    </row>
    <row r="2274" spans="1:12">
      <c r="A2274" s="75">
        <v>42004</v>
      </c>
      <c r="B2274" s="76" t="s">
        <v>263</v>
      </c>
      <c r="C2274" s="76">
        <v>320</v>
      </c>
      <c r="D2274" s="76">
        <v>1000</v>
      </c>
      <c r="E2274" s="77">
        <v>21</v>
      </c>
      <c r="F2274" s="77">
        <v>21</v>
      </c>
      <c r="G2274" s="77"/>
      <c r="H2274" s="77"/>
      <c r="I2274" s="28" t="e">
        <f>(IF(#REF!="SHORT",E2274-F2274,IF(#REF!="LONG",F2274-E2274)))*D2274</f>
        <v>#REF!</v>
      </c>
      <c r="J2274" s="78" t="e">
        <f>(IF(#REF!="SHORT",IF(G2274="",0,F2274-G2274),IF(#REF!="LONG",IF(G2274="",0,G2274-F2274))))*D2274</f>
        <v>#REF!</v>
      </c>
      <c r="K2274" s="78" t="e">
        <f>(IF(#REF!="SHORT",IF(H2274="",0,G2274-H2274),IF(#REF!="LONG",IF(H2274="",0,H2274-G2274))))*D2274</f>
        <v>#REF!</v>
      </c>
      <c r="L2274" s="79" t="e">
        <f t="shared" si="68"/>
        <v>#REF!</v>
      </c>
    </row>
    <row r="2275" spans="1:12">
      <c r="A2275" s="75">
        <v>42003</v>
      </c>
      <c r="B2275" s="76" t="s">
        <v>158</v>
      </c>
      <c r="C2275" s="76">
        <v>300</v>
      </c>
      <c r="D2275" s="76">
        <v>1000</v>
      </c>
      <c r="E2275" s="77">
        <v>21.5</v>
      </c>
      <c r="F2275" s="77">
        <v>22.5</v>
      </c>
      <c r="G2275" s="77">
        <v>23.7</v>
      </c>
      <c r="H2275" s="77">
        <v>25.2</v>
      </c>
      <c r="I2275" s="28" t="e">
        <f>(IF(#REF!="SHORT",E2275-F2275,IF(#REF!="LONG",F2275-E2275)))*D2275</f>
        <v>#REF!</v>
      </c>
      <c r="J2275" s="78" t="e">
        <f>(IF(#REF!="SHORT",IF(G2275="",0,F2275-G2275),IF(#REF!="LONG",IF(G2275="",0,G2275-F2275))))*D2275</f>
        <v>#REF!</v>
      </c>
      <c r="K2275" s="78" t="e">
        <f>(IF(#REF!="SHORT",IF(H2275="",0,G2275-H2275),IF(#REF!="LONG",IF(H2275="",0,H2275-G2275))))*D2275</f>
        <v>#REF!</v>
      </c>
      <c r="L2275" s="79" t="e">
        <f t="shared" si="68"/>
        <v>#REF!</v>
      </c>
    </row>
    <row r="2276" spans="1:12">
      <c r="A2276" s="75">
        <v>42003</v>
      </c>
      <c r="B2276" s="76" t="s">
        <v>264</v>
      </c>
      <c r="C2276" s="76">
        <v>130</v>
      </c>
      <c r="D2276" s="76">
        <v>2000</v>
      </c>
      <c r="E2276" s="77">
        <v>8</v>
      </c>
      <c r="F2276" s="77">
        <v>8.5</v>
      </c>
      <c r="G2276" s="77"/>
      <c r="H2276" s="77"/>
      <c r="I2276" s="28" t="e">
        <f>(IF(#REF!="SHORT",E2276-F2276,IF(#REF!="LONG",F2276-E2276)))*D2276</f>
        <v>#REF!</v>
      </c>
      <c r="J2276" s="78" t="e">
        <f>(IF(#REF!="SHORT",IF(G2276="",0,F2276-G2276),IF(#REF!="LONG",IF(G2276="",0,G2276-F2276))))*D2276</f>
        <v>#REF!</v>
      </c>
      <c r="K2276" s="78" t="e">
        <f>(IF(#REF!="SHORT",IF(H2276="",0,G2276-H2276),IF(#REF!="LONG",IF(H2276="",0,H2276-G2276))))*D2276</f>
        <v>#REF!</v>
      </c>
      <c r="L2276" s="79" t="e">
        <f t="shared" si="68"/>
        <v>#REF!</v>
      </c>
    </row>
    <row r="2277" spans="1:12">
      <c r="A2277" s="75">
        <v>42003</v>
      </c>
      <c r="B2277" s="76" t="s">
        <v>262</v>
      </c>
      <c r="C2277" s="76">
        <v>420</v>
      </c>
      <c r="D2277" s="76">
        <v>1000</v>
      </c>
      <c r="E2277" s="77">
        <v>25</v>
      </c>
      <c r="F2277" s="77">
        <v>26</v>
      </c>
      <c r="G2277" s="77"/>
      <c r="H2277" s="77"/>
      <c r="I2277" s="28" t="e">
        <f>(IF(#REF!="SHORT",E2277-F2277,IF(#REF!="LONG",F2277-E2277)))*D2277</f>
        <v>#REF!</v>
      </c>
      <c r="J2277" s="78" t="e">
        <f>(IF(#REF!="SHORT",IF(G2277="",0,F2277-G2277),IF(#REF!="LONG",IF(G2277="",0,G2277-F2277))))*D2277</f>
        <v>#REF!</v>
      </c>
      <c r="K2277" s="78" t="e">
        <f>(IF(#REF!="SHORT",IF(H2277="",0,G2277-H2277),IF(#REF!="LONG",IF(H2277="",0,H2277-G2277))))*D2277</f>
        <v>#REF!</v>
      </c>
      <c r="L2277" s="79" t="e">
        <f t="shared" si="68"/>
        <v>#REF!</v>
      </c>
    </row>
    <row r="2278" spans="1:12">
      <c r="A2278" s="83">
        <v>41999</v>
      </c>
      <c r="B2278" s="80" t="s">
        <v>214</v>
      </c>
      <c r="C2278" s="80">
        <v>440</v>
      </c>
      <c r="D2278" s="80">
        <v>1000</v>
      </c>
      <c r="E2278" s="28">
        <v>25</v>
      </c>
      <c r="F2278" s="28">
        <v>26</v>
      </c>
      <c r="G2278" s="28"/>
      <c r="H2278" s="28"/>
      <c r="I2278" s="28" t="e">
        <f>(IF(#REF!="SHORT",E2278-F2278,IF(#REF!="LONG",F2278-E2278)))*D2278</f>
        <v>#REF!</v>
      </c>
      <c r="J2278" s="78" t="e">
        <f>(IF(#REF!="SHORT",IF(G2278="",0,F2278-G2278),IF(#REF!="LONG",IF(G2278="",0,G2278-F2278))))*D2278</f>
        <v>#REF!</v>
      </c>
      <c r="K2278" s="78" t="e">
        <f>(IF(#REF!="SHORT",IF(H2278="",0,G2278-H2278),IF(#REF!="LONG",IF(H2278="",0,H2278-G2278))))*D2278</f>
        <v>#REF!</v>
      </c>
      <c r="L2278" s="79" t="e">
        <f t="shared" si="68"/>
        <v>#REF!</v>
      </c>
    </row>
    <row r="2279" spans="1:12">
      <c r="A2279" s="83">
        <v>41999</v>
      </c>
      <c r="B2279" s="80" t="s">
        <v>249</v>
      </c>
      <c r="C2279" s="80">
        <v>230</v>
      </c>
      <c r="D2279" s="80">
        <v>1000</v>
      </c>
      <c r="E2279" s="28">
        <v>16.5</v>
      </c>
      <c r="F2279" s="28">
        <v>17.45</v>
      </c>
      <c r="G2279" s="28"/>
      <c r="H2279" s="28"/>
      <c r="I2279" s="28" t="e">
        <f>(IF(#REF!="SHORT",E2279-F2279,IF(#REF!="LONG",F2279-E2279)))*D2279</f>
        <v>#REF!</v>
      </c>
      <c r="J2279" s="78" t="e">
        <f>(IF(#REF!="SHORT",IF(G2279="",0,F2279-G2279),IF(#REF!="LONG",IF(G2279="",0,G2279-F2279))))*D2279</f>
        <v>#REF!</v>
      </c>
      <c r="K2279" s="78" t="e">
        <f>(IF(#REF!="SHORT",IF(H2279="",0,G2279-H2279),IF(#REF!="LONG",IF(H2279="",0,H2279-G2279))))*D2279</f>
        <v>#REF!</v>
      </c>
      <c r="L2279" s="79" t="e">
        <f t="shared" si="68"/>
        <v>#REF!</v>
      </c>
    </row>
    <row r="2280" spans="1:12">
      <c r="A2280" s="83">
        <v>41997</v>
      </c>
      <c r="B2280" s="80" t="s">
        <v>265</v>
      </c>
      <c r="C2280" s="80">
        <v>480</v>
      </c>
      <c r="D2280" s="80">
        <v>500</v>
      </c>
      <c r="E2280" s="28">
        <v>19</v>
      </c>
      <c r="F2280" s="28">
        <v>21</v>
      </c>
      <c r="G2280" s="28"/>
      <c r="H2280" s="28"/>
      <c r="I2280" s="28" t="e">
        <f>(IF(#REF!="SHORT",E2280-F2280,IF(#REF!="LONG",F2280-E2280)))*D2280</f>
        <v>#REF!</v>
      </c>
      <c r="J2280" s="78" t="e">
        <f>(IF(#REF!="SHORT",IF(G2280="",0,F2280-G2280),IF(#REF!="LONG",IF(G2280="",0,G2280-F2280))))*D2280</f>
        <v>#REF!</v>
      </c>
      <c r="K2280" s="78" t="e">
        <f>(IF(#REF!="SHORT",IF(H2280="",0,G2280-H2280),IF(#REF!="LONG",IF(H2280="",0,H2280-G2280))))*D2280</f>
        <v>#REF!</v>
      </c>
      <c r="L2280" s="79" t="e">
        <f t="shared" si="68"/>
        <v>#REF!</v>
      </c>
    </row>
    <row r="2281" spans="1:12">
      <c r="A2281" s="83">
        <v>41996</v>
      </c>
      <c r="B2281" s="80" t="s">
        <v>65</v>
      </c>
      <c r="C2281" s="80">
        <v>960</v>
      </c>
      <c r="D2281" s="80">
        <v>500</v>
      </c>
      <c r="E2281" s="28">
        <v>22.5</v>
      </c>
      <c r="F2281" s="28">
        <v>24.5</v>
      </c>
      <c r="G2281" s="28">
        <v>27</v>
      </c>
      <c r="H2281" s="28">
        <v>30</v>
      </c>
      <c r="I2281" s="28" t="e">
        <f>(IF(#REF!="SHORT",E2281-F2281,IF(#REF!="LONG",F2281-E2281)))*D2281</f>
        <v>#REF!</v>
      </c>
      <c r="J2281" s="78" t="e">
        <f>(IF(#REF!="SHORT",IF(G2281="",0,F2281-G2281),IF(#REF!="LONG",IF(G2281="",0,G2281-F2281))))*D2281</f>
        <v>#REF!</v>
      </c>
      <c r="K2281" s="78" t="e">
        <f>(IF(#REF!="SHORT",IF(H2281="",0,G2281-H2281),IF(#REF!="LONG",IF(H2281="",0,H2281-G2281))))*D2281</f>
        <v>#REF!</v>
      </c>
      <c r="L2281" s="79" t="e">
        <f t="shared" si="68"/>
        <v>#REF!</v>
      </c>
    </row>
    <row r="2282" spans="1:12">
      <c r="A2282" s="83">
        <v>41996</v>
      </c>
      <c r="B2282" s="80" t="s">
        <v>159</v>
      </c>
      <c r="C2282" s="80">
        <v>140</v>
      </c>
      <c r="D2282" s="80">
        <v>2000</v>
      </c>
      <c r="E2282" s="28">
        <v>4</v>
      </c>
      <c r="F2282" s="28">
        <v>4.4000000000000004</v>
      </c>
      <c r="G2282" s="28"/>
      <c r="H2282" s="28"/>
      <c r="I2282" s="28" t="e">
        <f>(IF(#REF!="SHORT",E2282-F2282,IF(#REF!="LONG",F2282-E2282)))*D2282</f>
        <v>#REF!</v>
      </c>
      <c r="J2282" s="78" t="e">
        <f>(IF(#REF!="SHORT",IF(G2282="",0,F2282-G2282),IF(#REF!="LONG",IF(G2282="",0,G2282-F2282))))*D2282</f>
        <v>#REF!</v>
      </c>
      <c r="K2282" s="78" t="e">
        <f>(IF(#REF!="SHORT",IF(H2282="",0,G2282-H2282),IF(#REF!="LONG",IF(H2282="",0,H2282-G2282))))*D2282</f>
        <v>#REF!</v>
      </c>
      <c r="L2282" s="79" t="e">
        <f t="shared" si="68"/>
        <v>#REF!</v>
      </c>
    </row>
    <row r="2283" spans="1:12">
      <c r="A2283" s="83">
        <v>41995</v>
      </c>
      <c r="B2283" s="80" t="s">
        <v>254</v>
      </c>
      <c r="C2283" s="80">
        <v>390</v>
      </c>
      <c r="D2283" s="80">
        <v>1000</v>
      </c>
      <c r="E2283" s="28">
        <v>14</v>
      </c>
      <c r="F2283" s="28">
        <v>15</v>
      </c>
      <c r="G2283" s="28">
        <v>16.2</v>
      </c>
      <c r="H2283" s="28"/>
      <c r="I2283" s="28" t="e">
        <f>(IF(#REF!="SHORT",E2283-F2283,IF(#REF!="LONG",F2283-E2283)))*D2283</f>
        <v>#REF!</v>
      </c>
      <c r="J2283" s="78" t="e">
        <f>(IF(#REF!="SHORT",IF(G2283="",0,F2283-G2283),IF(#REF!="LONG",IF(G2283="",0,G2283-F2283))))*D2283</f>
        <v>#REF!</v>
      </c>
      <c r="K2283" s="78" t="e">
        <f>(IF(#REF!="SHORT",IF(H2283="",0,G2283-H2283),IF(#REF!="LONG",IF(H2283="",0,H2283-G2283))))*D2283</f>
        <v>#REF!</v>
      </c>
      <c r="L2283" s="79" t="e">
        <f t="shared" si="68"/>
        <v>#REF!</v>
      </c>
    </row>
    <row r="2284" spans="1:12">
      <c r="A2284" s="83">
        <v>41995</v>
      </c>
      <c r="B2284" s="80" t="s">
        <v>162</v>
      </c>
      <c r="C2284" s="80">
        <v>140</v>
      </c>
      <c r="D2284" s="80">
        <v>2000</v>
      </c>
      <c r="E2284" s="28">
        <v>6.1</v>
      </c>
      <c r="F2284" s="28">
        <v>6.6</v>
      </c>
      <c r="G2284" s="28"/>
      <c r="H2284" s="28"/>
      <c r="I2284" s="28" t="e">
        <f>(IF(#REF!="SHORT",E2284-F2284,IF(#REF!="LONG",F2284-E2284)))*D2284</f>
        <v>#REF!</v>
      </c>
      <c r="J2284" s="78" t="e">
        <f>(IF(#REF!="SHORT",IF(G2284="",0,F2284-G2284),IF(#REF!="LONG",IF(G2284="",0,G2284-F2284))))*D2284</f>
        <v>#REF!</v>
      </c>
      <c r="K2284" s="78" t="e">
        <f>(IF(#REF!="SHORT",IF(H2284="",0,G2284-H2284),IF(#REF!="LONG",IF(H2284="",0,H2284-G2284))))*D2284</f>
        <v>#REF!</v>
      </c>
      <c r="L2284" s="79" t="e">
        <f t="shared" si="68"/>
        <v>#REF!</v>
      </c>
    </row>
    <row r="2285" spans="1:12">
      <c r="A2285" s="83">
        <v>41995</v>
      </c>
      <c r="B2285" s="80" t="s">
        <v>249</v>
      </c>
      <c r="C2285" s="80">
        <v>220</v>
      </c>
      <c r="D2285" s="80">
        <v>1000</v>
      </c>
      <c r="E2285" s="28">
        <v>9</v>
      </c>
      <c r="F2285" s="28">
        <v>10</v>
      </c>
      <c r="G2285" s="28"/>
      <c r="H2285" s="28"/>
      <c r="I2285" s="28" t="e">
        <f>(IF(#REF!="SHORT",E2285-F2285,IF(#REF!="LONG",F2285-E2285)))*D2285</f>
        <v>#REF!</v>
      </c>
      <c r="J2285" s="78" t="e">
        <f>(IF(#REF!="SHORT",IF(G2285="",0,F2285-G2285),IF(#REF!="LONG",IF(G2285="",0,G2285-F2285))))*D2285</f>
        <v>#REF!</v>
      </c>
      <c r="K2285" s="78" t="e">
        <f>(IF(#REF!="SHORT",IF(H2285="",0,G2285-H2285),IF(#REF!="LONG",IF(H2285="",0,H2285-G2285))))*D2285</f>
        <v>#REF!</v>
      </c>
      <c r="L2285" s="79" t="e">
        <f t="shared" si="68"/>
        <v>#REF!</v>
      </c>
    </row>
    <row r="2286" spans="1:12">
      <c r="A2286" s="83">
        <v>41992</v>
      </c>
      <c r="B2286" s="80" t="s">
        <v>266</v>
      </c>
      <c r="C2286" s="80">
        <v>95</v>
      </c>
      <c r="D2286" s="80">
        <v>4000</v>
      </c>
      <c r="E2286" s="28">
        <v>7.5</v>
      </c>
      <c r="F2286" s="28">
        <v>7.75</v>
      </c>
      <c r="G2286" s="28">
        <v>8.0500000000000007</v>
      </c>
      <c r="H2286" s="28">
        <v>8.4499999999999993</v>
      </c>
      <c r="I2286" s="28" t="e">
        <f>(IF(#REF!="SHORT",E2286-F2286,IF(#REF!="LONG",F2286-E2286)))*D2286</f>
        <v>#REF!</v>
      </c>
      <c r="J2286" s="78" t="e">
        <f>(IF(#REF!="SHORT",IF(G2286="",0,F2286-G2286),IF(#REF!="LONG",IF(G2286="",0,G2286-F2286))))*D2286</f>
        <v>#REF!</v>
      </c>
      <c r="K2286" s="78" t="e">
        <f>(IF(#REF!="SHORT",IF(H2286="",0,G2286-H2286),IF(#REF!="LONG",IF(H2286="",0,H2286-G2286))))*D2286</f>
        <v>#REF!</v>
      </c>
      <c r="L2286" s="79" t="e">
        <f t="shared" si="68"/>
        <v>#REF!</v>
      </c>
    </row>
    <row r="2287" spans="1:12">
      <c r="A2287" s="83">
        <v>41992</v>
      </c>
      <c r="B2287" s="80" t="s">
        <v>266</v>
      </c>
      <c r="C2287" s="80">
        <v>95</v>
      </c>
      <c r="D2287" s="80">
        <v>4000</v>
      </c>
      <c r="E2287" s="28">
        <v>6</v>
      </c>
      <c r="F2287" s="28">
        <v>6.25</v>
      </c>
      <c r="G2287" s="28">
        <v>6.55</v>
      </c>
      <c r="H2287" s="28">
        <v>6.95</v>
      </c>
      <c r="I2287" s="28" t="e">
        <f>(IF(#REF!="SHORT",E2287-F2287,IF(#REF!="LONG",F2287-E2287)))*D2287</f>
        <v>#REF!</v>
      </c>
      <c r="J2287" s="78" t="e">
        <f>(IF(#REF!="SHORT",IF(G2287="",0,F2287-G2287),IF(#REF!="LONG",IF(G2287="",0,G2287-F2287))))*D2287</f>
        <v>#REF!</v>
      </c>
      <c r="K2287" s="78" t="e">
        <f>(IF(#REF!="SHORT",IF(H2287="",0,G2287-H2287),IF(#REF!="LONG",IF(H2287="",0,H2287-G2287))))*D2287</f>
        <v>#REF!</v>
      </c>
      <c r="L2287" s="79" t="e">
        <f t="shared" si="68"/>
        <v>#REF!</v>
      </c>
    </row>
    <row r="2288" spans="1:12">
      <c r="A2288" s="83">
        <v>41992</v>
      </c>
      <c r="B2288" s="80" t="s">
        <v>267</v>
      </c>
      <c r="C2288" s="80">
        <v>270</v>
      </c>
      <c r="D2288" s="80">
        <v>1000</v>
      </c>
      <c r="E2288" s="28">
        <v>11</v>
      </c>
      <c r="F2288" s="28">
        <v>9</v>
      </c>
      <c r="G2288" s="28"/>
      <c r="H2288" s="28"/>
      <c r="I2288" s="28" t="e">
        <f>(IF(#REF!="SHORT",E2288-F2288,IF(#REF!="LONG",F2288-E2288)))*D2288</f>
        <v>#REF!</v>
      </c>
      <c r="J2288" s="78" t="e">
        <f>(IF(#REF!="SHORT",IF(G2288="",0,F2288-G2288),IF(#REF!="LONG",IF(G2288="",0,G2288-F2288))))*D2288</f>
        <v>#REF!</v>
      </c>
      <c r="K2288" s="78" t="e">
        <f>(IF(#REF!="SHORT",IF(H2288="",0,G2288-H2288),IF(#REF!="LONG",IF(H2288="",0,H2288-G2288))))*D2288</f>
        <v>#REF!</v>
      </c>
      <c r="L2288" s="79" t="e">
        <f t="shared" si="68"/>
        <v>#REF!</v>
      </c>
    </row>
    <row r="2289" spans="1:12">
      <c r="A2289" s="83">
        <v>41991</v>
      </c>
      <c r="B2289" s="80" t="s">
        <v>155</v>
      </c>
      <c r="C2289" s="80">
        <v>290</v>
      </c>
      <c r="D2289" s="80">
        <v>1000</v>
      </c>
      <c r="E2289" s="28">
        <v>12</v>
      </c>
      <c r="F2289" s="28">
        <v>13</v>
      </c>
      <c r="G2289" s="28">
        <v>14.2</v>
      </c>
      <c r="H2289" s="28">
        <v>15.7</v>
      </c>
      <c r="I2289" s="28" t="e">
        <f>(IF(#REF!="SHORT",E2289-F2289,IF(#REF!="LONG",F2289-E2289)))*D2289</f>
        <v>#REF!</v>
      </c>
      <c r="J2289" s="78" t="e">
        <f>(IF(#REF!="SHORT",IF(G2289="",0,F2289-G2289),IF(#REF!="LONG",IF(G2289="",0,G2289-F2289))))*D2289</f>
        <v>#REF!</v>
      </c>
      <c r="K2289" s="78" t="e">
        <f>(IF(#REF!="SHORT",IF(H2289="",0,G2289-H2289),IF(#REF!="LONG",IF(H2289="",0,H2289-G2289))))*D2289</f>
        <v>#REF!</v>
      </c>
      <c r="L2289" s="79" t="e">
        <f t="shared" si="68"/>
        <v>#REF!</v>
      </c>
    </row>
    <row r="2290" spans="1:12">
      <c r="A2290" s="83">
        <v>41991</v>
      </c>
      <c r="B2290" s="80" t="s">
        <v>247</v>
      </c>
      <c r="C2290" s="80">
        <v>370</v>
      </c>
      <c r="D2290" s="80">
        <v>1000</v>
      </c>
      <c r="E2290" s="28">
        <v>8.5</v>
      </c>
      <c r="F2290" s="28">
        <v>9.5</v>
      </c>
      <c r="G2290" s="28">
        <v>10.7</v>
      </c>
      <c r="H2290" s="28">
        <v>12.2</v>
      </c>
      <c r="I2290" s="28" t="e">
        <f>(IF(#REF!="SHORT",E2290-F2290,IF(#REF!="LONG",F2290-E2290)))*D2290</f>
        <v>#REF!</v>
      </c>
      <c r="J2290" s="78" t="e">
        <f>(IF(#REF!="SHORT",IF(G2290="",0,F2290-G2290),IF(#REF!="LONG",IF(G2290="",0,G2290-F2290))))*D2290</f>
        <v>#REF!</v>
      </c>
      <c r="K2290" s="78" t="e">
        <f>(IF(#REF!="SHORT",IF(H2290="",0,G2290-H2290),IF(#REF!="LONG",IF(H2290="",0,H2290-G2290))))*D2290</f>
        <v>#REF!</v>
      </c>
      <c r="L2290" s="79" t="e">
        <f t="shared" si="68"/>
        <v>#REF!</v>
      </c>
    </row>
    <row r="2291" spans="1:12">
      <c r="A2291" s="83">
        <v>41991</v>
      </c>
      <c r="B2291" s="80" t="s">
        <v>214</v>
      </c>
      <c r="C2291" s="80">
        <v>420</v>
      </c>
      <c r="D2291" s="80">
        <v>1000</v>
      </c>
      <c r="E2291" s="28">
        <v>19.5</v>
      </c>
      <c r="F2291" s="28">
        <v>20.5</v>
      </c>
      <c r="G2291" s="28">
        <v>21.7</v>
      </c>
      <c r="H2291" s="28"/>
      <c r="I2291" s="28" t="e">
        <f>(IF(#REF!="SHORT",E2291-F2291,IF(#REF!="LONG",F2291-E2291)))*D2291</f>
        <v>#REF!</v>
      </c>
      <c r="J2291" s="78" t="e">
        <f>(IF(#REF!="SHORT",IF(G2291="",0,F2291-G2291),IF(#REF!="LONG",IF(G2291="",0,G2291-F2291))))*D2291</f>
        <v>#REF!</v>
      </c>
      <c r="K2291" s="78" t="e">
        <f>(IF(#REF!="SHORT",IF(H2291="",0,G2291-H2291),IF(#REF!="LONG",IF(H2291="",0,H2291-G2291))))*D2291</f>
        <v>#REF!</v>
      </c>
      <c r="L2291" s="79" t="e">
        <f t="shared" si="68"/>
        <v>#REF!</v>
      </c>
    </row>
    <row r="2292" spans="1:12">
      <c r="A2292" s="83">
        <v>41991</v>
      </c>
      <c r="B2292" s="80" t="s">
        <v>254</v>
      </c>
      <c r="C2292" s="80">
        <v>370</v>
      </c>
      <c r="D2292" s="80">
        <v>1000</v>
      </c>
      <c r="E2292" s="28">
        <v>19.5</v>
      </c>
      <c r="F2292" s="28">
        <v>20.5</v>
      </c>
      <c r="G2292" s="28"/>
      <c r="H2292" s="28"/>
      <c r="I2292" s="28" t="e">
        <f>(IF(#REF!="SHORT",E2292-F2292,IF(#REF!="LONG",F2292-E2292)))*D2292</f>
        <v>#REF!</v>
      </c>
      <c r="J2292" s="78" t="e">
        <f>(IF(#REF!="SHORT",IF(G2292="",0,F2292-G2292),IF(#REF!="LONG",IF(G2292="",0,G2292-F2292))))*D2292</f>
        <v>#REF!</v>
      </c>
      <c r="K2292" s="78" t="e">
        <f>(IF(#REF!="SHORT",IF(H2292="",0,G2292-H2292),IF(#REF!="LONG",IF(H2292="",0,H2292-G2292))))*D2292</f>
        <v>#REF!</v>
      </c>
      <c r="L2292" s="79" t="e">
        <f t="shared" si="68"/>
        <v>#REF!</v>
      </c>
    </row>
    <row r="2293" spans="1:12">
      <c r="A2293" s="83">
        <v>41991</v>
      </c>
      <c r="B2293" s="80" t="s">
        <v>53</v>
      </c>
      <c r="C2293" s="80">
        <v>250</v>
      </c>
      <c r="D2293" s="80">
        <v>1000</v>
      </c>
      <c r="E2293" s="28">
        <v>11</v>
      </c>
      <c r="F2293" s="28">
        <v>11.5</v>
      </c>
      <c r="G2293" s="28"/>
      <c r="H2293" s="28"/>
      <c r="I2293" s="28" t="e">
        <f>(IF(#REF!="SHORT",E2293-F2293,IF(#REF!="LONG",F2293-E2293)))*D2293</f>
        <v>#REF!</v>
      </c>
      <c r="J2293" s="78" t="e">
        <f>(IF(#REF!="SHORT",IF(G2293="",0,F2293-G2293),IF(#REF!="LONG",IF(G2293="",0,G2293-F2293))))*D2293</f>
        <v>#REF!</v>
      </c>
      <c r="K2293" s="78" t="e">
        <f>(IF(#REF!="SHORT",IF(H2293="",0,G2293-H2293),IF(#REF!="LONG",IF(H2293="",0,H2293-G2293))))*D2293</f>
        <v>#REF!</v>
      </c>
      <c r="L2293" s="79" t="e">
        <f t="shared" si="68"/>
        <v>#REF!</v>
      </c>
    </row>
    <row r="2294" spans="1:12">
      <c r="A2294" s="83">
        <v>41990</v>
      </c>
      <c r="B2294" s="80" t="s">
        <v>268</v>
      </c>
      <c r="C2294" s="80">
        <v>170</v>
      </c>
      <c r="D2294" s="80">
        <v>1000</v>
      </c>
      <c r="E2294" s="28">
        <v>6.5</v>
      </c>
      <c r="F2294" s="28">
        <v>7.5</v>
      </c>
      <c r="G2294" s="28">
        <v>8.6999999999999993</v>
      </c>
      <c r="H2294" s="28">
        <v>10.199999999999999</v>
      </c>
      <c r="I2294" s="28" t="e">
        <f>(IF(#REF!="SHORT",E2294-F2294,IF(#REF!="LONG",F2294-E2294)))*D2294</f>
        <v>#REF!</v>
      </c>
      <c r="J2294" s="78" t="e">
        <f>(IF(#REF!="SHORT",IF(G2294="",0,F2294-G2294),IF(#REF!="LONG",IF(G2294="",0,G2294-F2294))))*D2294</f>
        <v>#REF!</v>
      </c>
      <c r="K2294" s="78" t="e">
        <f>(IF(#REF!="SHORT",IF(H2294="",0,G2294-H2294),IF(#REF!="LONG",IF(H2294="",0,H2294-G2294))))*D2294</f>
        <v>#REF!</v>
      </c>
      <c r="L2294" s="79" t="e">
        <f t="shared" si="68"/>
        <v>#REF!</v>
      </c>
    </row>
    <row r="2295" spans="1:12">
      <c r="A2295" s="83">
        <v>41990</v>
      </c>
      <c r="B2295" s="80" t="s">
        <v>249</v>
      </c>
      <c r="C2295" s="80">
        <v>210</v>
      </c>
      <c r="D2295" s="80">
        <v>1000</v>
      </c>
      <c r="E2295" s="28">
        <v>9.5</v>
      </c>
      <c r="F2295" s="28">
        <v>10.5</v>
      </c>
      <c r="G2295" s="28">
        <v>11.7</v>
      </c>
      <c r="H2295" s="28">
        <v>12.95</v>
      </c>
      <c r="I2295" s="28" t="e">
        <f>(IF(#REF!="SHORT",E2295-F2295,IF(#REF!="LONG",F2295-E2295)))*D2295</f>
        <v>#REF!</v>
      </c>
      <c r="J2295" s="78" t="e">
        <f>(IF(#REF!="SHORT",IF(G2295="",0,F2295-G2295),IF(#REF!="LONG",IF(G2295="",0,G2295-F2295))))*D2295</f>
        <v>#REF!</v>
      </c>
      <c r="K2295" s="78" t="e">
        <f>(IF(#REF!="SHORT",IF(H2295="",0,G2295-H2295),IF(#REF!="LONG",IF(H2295="",0,H2295-G2295))))*D2295</f>
        <v>#REF!</v>
      </c>
      <c r="L2295" s="79" t="e">
        <f t="shared" si="68"/>
        <v>#REF!</v>
      </c>
    </row>
    <row r="2296" spans="1:12">
      <c r="A2296" s="83">
        <v>41990</v>
      </c>
      <c r="B2296" s="80" t="s">
        <v>269</v>
      </c>
      <c r="C2296" s="80">
        <v>17800</v>
      </c>
      <c r="D2296" s="80">
        <v>25</v>
      </c>
      <c r="E2296" s="28">
        <v>320</v>
      </c>
      <c r="F2296" s="28">
        <v>340</v>
      </c>
      <c r="G2296" s="28">
        <v>370</v>
      </c>
      <c r="H2296" s="28">
        <v>410</v>
      </c>
      <c r="I2296" s="28" t="e">
        <f>(IF(#REF!="SHORT",E2296-F2296,IF(#REF!="LONG",F2296-E2296)))*D2296</f>
        <v>#REF!</v>
      </c>
      <c r="J2296" s="78" t="e">
        <f>(IF(#REF!="SHORT",IF(G2296="",0,F2296-G2296),IF(#REF!="LONG",IF(G2296="",0,G2296-F2296))))*D2296</f>
        <v>#REF!</v>
      </c>
      <c r="K2296" s="78" t="e">
        <f>(IF(#REF!="SHORT",IF(H2296="",0,G2296-H2296),IF(#REF!="LONG",IF(H2296="",0,H2296-G2296))))*D2296</f>
        <v>#REF!</v>
      </c>
      <c r="L2296" s="79" t="e">
        <f t="shared" si="68"/>
        <v>#REF!</v>
      </c>
    </row>
    <row r="2297" spans="1:12">
      <c r="A2297" s="83">
        <v>41990</v>
      </c>
      <c r="B2297" s="80" t="s">
        <v>270</v>
      </c>
      <c r="C2297" s="80">
        <v>390</v>
      </c>
      <c r="D2297" s="80">
        <v>500</v>
      </c>
      <c r="E2297" s="28">
        <v>18.5</v>
      </c>
      <c r="F2297" s="28">
        <v>20.2</v>
      </c>
      <c r="G2297" s="28"/>
      <c r="H2297" s="28"/>
      <c r="I2297" s="28" t="e">
        <f>(IF(#REF!="SHORT",E2297-F2297,IF(#REF!="LONG",F2297-E2297)))*D2297</f>
        <v>#REF!</v>
      </c>
      <c r="J2297" s="78" t="e">
        <f>(IF(#REF!="SHORT",IF(G2297="",0,F2297-G2297),IF(#REF!="LONG",IF(G2297="",0,G2297-F2297))))*D2297</f>
        <v>#REF!</v>
      </c>
      <c r="K2297" s="78" t="e">
        <f>(IF(#REF!="SHORT",IF(H2297="",0,G2297-H2297),IF(#REF!="LONG",IF(H2297="",0,H2297-G2297))))*D2297</f>
        <v>#REF!</v>
      </c>
      <c r="L2297" s="79" t="e">
        <f t="shared" si="68"/>
        <v>#REF!</v>
      </c>
    </row>
    <row r="2298" spans="1:12">
      <c r="A2298" s="83">
        <v>41989</v>
      </c>
      <c r="B2298" s="80" t="s">
        <v>253</v>
      </c>
      <c r="C2298" s="80">
        <v>420</v>
      </c>
      <c r="D2298" s="80">
        <v>1000</v>
      </c>
      <c r="E2298" s="28">
        <v>13</v>
      </c>
      <c r="F2298" s="28">
        <v>14</v>
      </c>
      <c r="G2298" s="28">
        <v>15.2</v>
      </c>
      <c r="H2298" s="28">
        <v>16.7</v>
      </c>
      <c r="I2298" s="28" t="e">
        <f>(IF(#REF!="SHORT",E2298-F2298,IF(#REF!="LONG",F2298-E2298)))*D2298</f>
        <v>#REF!</v>
      </c>
      <c r="J2298" s="78" t="e">
        <f>(IF(#REF!="SHORT",IF(G2298="",0,F2298-G2298),IF(#REF!="LONG",IF(G2298="",0,G2298-F2298))))*D2298</f>
        <v>#REF!</v>
      </c>
      <c r="K2298" s="78" t="e">
        <f>(IF(#REF!="SHORT",IF(H2298="",0,G2298-H2298),IF(#REF!="LONG",IF(H2298="",0,H2298-G2298))))*D2298</f>
        <v>#REF!</v>
      </c>
      <c r="L2298" s="79" t="e">
        <f t="shared" si="68"/>
        <v>#REF!</v>
      </c>
    </row>
    <row r="2299" spans="1:12">
      <c r="A2299" s="83">
        <v>41989</v>
      </c>
      <c r="B2299" s="80" t="s">
        <v>271</v>
      </c>
      <c r="C2299" s="80">
        <v>210</v>
      </c>
      <c r="D2299" s="80">
        <v>1000</v>
      </c>
      <c r="E2299" s="28">
        <v>14</v>
      </c>
      <c r="F2299" s="28">
        <v>15</v>
      </c>
      <c r="G2299" s="28">
        <v>16.2</v>
      </c>
      <c r="H2299" s="28">
        <v>17.7</v>
      </c>
      <c r="I2299" s="28" t="e">
        <f>(IF(#REF!="SHORT",E2299-F2299,IF(#REF!="LONG",F2299-E2299)))*D2299</f>
        <v>#REF!</v>
      </c>
      <c r="J2299" s="78" t="e">
        <f>(IF(#REF!="SHORT",IF(G2299="",0,F2299-G2299),IF(#REF!="LONG",IF(G2299="",0,G2299-F2299))))*D2299</f>
        <v>#REF!</v>
      </c>
      <c r="K2299" s="78" t="e">
        <f>(IF(#REF!="SHORT",IF(H2299="",0,G2299-H2299),IF(#REF!="LONG",IF(H2299="",0,H2299-G2299))))*D2299</f>
        <v>#REF!</v>
      </c>
      <c r="L2299" s="79" t="e">
        <f t="shared" si="68"/>
        <v>#REF!</v>
      </c>
    </row>
    <row r="2300" spans="1:12">
      <c r="A2300" s="83">
        <v>41989</v>
      </c>
      <c r="B2300" s="80" t="s">
        <v>253</v>
      </c>
      <c r="C2300" s="80">
        <v>410</v>
      </c>
      <c r="D2300" s="80">
        <v>1000</v>
      </c>
      <c r="E2300" s="28">
        <v>19</v>
      </c>
      <c r="F2300" s="28">
        <v>20</v>
      </c>
      <c r="G2300" s="28"/>
      <c r="H2300" s="28"/>
      <c r="I2300" s="28" t="e">
        <f>(IF(#REF!="SHORT",E2300-F2300,IF(#REF!="LONG",F2300-E2300)))*D2300</f>
        <v>#REF!</v>
      </c>
      <c r="J2300" s="78" t="e">
        <f>(IF(#REF!="SHORT",IF(G2300="",0,F2300-G2300),IF(#REF!="LONG",IF(G2300="",0,G2300-F2300))))*D2300</f>
        <v>#REF!</v>
      </c>
      <c r="K2300" s="78" t="e">
        <f>(IF(#REF!="SHORT",IF(H2300="",0,G2300-H2300),IF(#REF!="LONG",IF(H2300="",0,H2300-G2300))))*D2300</f>
        <v>#REF!</v>
      </c>
      <c r="L2300" s="79" t="e">
        <f t="shared" si="68"/>
        <v>#REF!</v>
      </c>
    </row>
    <row r="2301" spans="1:12">
      <c r="A2301" s="83">
        <v>41988</v>
      </c>
      <c r="B2301" s="80" t="s">
        <v>272</v>
      </c>
      <c r="C2301" s="80">
        <v>1260</v>
      </c>
      <c r="D2301" s="80">
        <v>250</v>
      </c>
      <c r="E2301" s="28">
        <v>37</v>
      </c>
      <c r="F2301" s="28">
        <v>41</v>
      </c>
      <c r="G2301" s="28">
        <v>46</v>
      </c>
      <c r="H2301" s="28">
        <v>52</v>
      </c>
      <c r="I2301" s="28" t="e">
        <f>(IF(#REF!="SHORT",E2301-F2301,IF(#REF!="LONG",F2301-E2301)))*D2301</f>
        <v>#REF!</v>
      </c>
      <c r="J2301" s="78" t="e">
        <f>(IF(#REF!="SHORT",IF(G2301="",0,F2301-G2301),IF(#REF!="LONG",IF(G2301="",0,G2301-F2301))))*D2301</f>
        <v>#REF!</v>
      </c>
      <c r="K2301" s="78" t="e">
        <f>(IF(#REF!="SHORT",IF(H2301="",0,G2301-H2301),IF(#REF!="LONG",IF(H2301="",0,H2301-G2301))))*D2301</f>
        <v>#REF!</v>
      </c>
      <c r="L2301" s="79" t="e">
        <f t="shared" si="68"/>
        <v>#REF!</v>
      </c>
    </row>
    <row r="2302" spans="1:12">
      <c r="A2302" s="83">
        <v>41988</v>
      </c>
      <c r="B2302" s="80" t="s">
        <v>231</v>
      </c>
      <c r="C2302" s="80">
        <v>370</v>
      </c>
      <c r="D2302" s="80">
        <v>1000</v>
      </c>
      <c r="E2302" s="28">
        <v>10.5</v>
      </c>
      <c r="F2302" s="28">
        <v>11.5</v>
      </c>
      <c r="G2302" s="28">
        <v>12.7</v>
      </c>
      <c r="H2302" s="28"/>
      <c r="I2302" s="28" t="e">
        <f>(IF(#REF!="SHORT",E2302-F2302,IF(#REF!="LONG",F2302-E2302)))*D2302</f>
        <v>#REF!</v>
      </c>
      <c r="J2302" s="78" t="e">
        <f>(IF(#REF!="SHORT",IF(G2302="",0,F2302-G2302),IF(#REF!="LONG",IF(G2302="",0,G2302-F2302))))*D2302</f>
        <v>#REF!</v>
      </c>
      <c r="K2302" s="78" t="e">
        <f>(IF(#REF!="SHORT",IF(H2302="",0,G2302-H2302),IF(#REF!="LONG",IF(H2302="",0,H2302-G2302))))*D2302</f>
        <v>#REF!</v>
      </c>
      <c r="L2302" s="79" t="e">
        <f t="shared" si="68"/>
        <v>#REF!</v>
      </c>
    </row>
    <row r="2303" spans="1:12">
      <c r="A2303" s="83">
        <v>41988</v>
      </c>
      <c r="B2303" s="80" t="s">
        <v>230</v>
      </c>
      <c r="C2303" s="80">
        <v>1280</v>
      </c>
      <c r="D2303" s="80">
        <v>250</v>
      </c>
      <c r="E2303" s="28">
        <v>40</v>
      </c>
      <c r="F2303" s="28">
        <v>44</v>
      </c>
      <c r="G2303" s="28"/>
      <c r="H2303" s="28"/>
      <c r="I2303" s="28" t="e">
        <f>(IF(#REF!="SHORT",E2303-F2303,IF(#REF!="LONG",F2303-E2303)))*D2303</f>
        <v>#REF!</v>
      </c>
      <c r="J2303" s="78" t="e">
        <f>(IF(#REF!="SHORT",IF(G2303="",0,F2303-G2303),IF(#REF!="LONG",IF(G2303="",0,G2303-F2303))))*D2303</f>
        <v>#REF!</v>
      </c>
      <c r="K2303" s="78" t="e">
        <f>(IF(#REF!="SHORT",IF(H2303="",0,G2303-H2303),IF(#REF!="LONG",IF(H2303="",0,H2303-G2303))))*D2303</f>
        <v>#REF!</v>
      </c>
      <c r="L2303" s="79" t="e">
        <f t="shared" si="68"/>
        <v>#REF!</v>
      </c>
    </row>
    <row r="2304" spans="1:12">
      <c r="A2304" s="83">
        <v>41988</v>
      </c>
      <c r="B2304" s="80" t="s">
        <v>273</v>
      </c>
      <c r="C2304" s="80">
        <v>270</v>
      </c>
      <c r="D2304" s="80">
        <v>1000</v>
      </c>
      <c r="E2304" s="28">
        <v>15</v>
      </c>
      <c r="F2304" s="28">
        <v>16</v>
      </c>
      <c r="G2304" s="28"/>
      <c r="H2304" s="28"/>
      <c r="I2304" s="28" t="e">
        <f>(IF(#REF!="SHORT",E2304-F2304,IF(#REF!="LONG",F2304-E2304)))*D2304</f>
        <v>#REF!</v>
      </c>
      <c r="J2304" s="78" t="e">
        <f>(IF(#REF!="SHORT",IF(G2304="",0,F2304-G2304),IF(#REF!="LONG",IF(G2304="",0,G2304-F2304))))*D2304</f>
        <v>#REF!</v>
      </c>
      <c r="K2304" s="78" t="e">
        <f>(IF(#REF!="SHORT",IF(H2304="",0,G2304-H2304),IF(#REF!="LONG",IF(H2304="",0,H2304-G2304))))*D2304</f>
        <v>#REF!</v>
      </c>
      <c r="L2304" s="79" t="e">
        <f t="shared" si="68"/>
        <v>#REF!</v>
      </c>
    </row>
    <row r="2305" spans="1:12">
      <c r="A2305" s="83">
        <v>41985</v>
      </c>
      <c r="B2305" s="80" t="s">
        <v>65</v>
      </c>
      <c r="C2305" s="80">
        <v>1080</v>
      </c>
      <c r="D2305" s="80">
        <v>500</v>
      </c>
      <c r="E2305" s="28">
        <v>44</v>
      </c>
      <c r="F2305" s="28">
        <v>44</v>
      </c>
      <c r="G2305" s="28"/>
      <c r="H2305" s="28"/>
      <c r="I2305" s="28" t="e">
        <f>(IF(#REF!="SHORT",E2305-F2305,IF(#REF!="LONG",F2305-E2305)))*D2305</f>
        <v>#REF!</v>
      </c>
      <c r="J2305" s="78" t="e">
        <f>(IF(#REF!="SHORT",IF(G2305="",0,F2305-G2305),IF(#REF!="LONG",IF(G2305="",0,G2305-F2305))))*D2305</f>
        <v>#REF!</v>
      </c>
      <c r="K2305" s="78" t="e">
        <f>(IF(#REF!="SHORT",IF(H2305="",0,G2305-H2305),IF(#REF!="LONG",IF(H2305="",0,H2305-G2305))))*D2305</f>
        <v>#REF!</v>
      </c>
      <c r="L2305" s="79" t="e">
        <f t="shared" si="68"/>
        <v>#REF!</v>
      </c>
    </row>
    <row r="2306" spans="1:12">
      <c r="A2306" s="83">
        <v>41984</v>
      </c>
      <c r="B2306" s="80" t="s">
        <v>274</v>
      </c>
      <c r="C2306" s="80">
        <v>300</v>
      </c>
      <c r="D2306" s="80">
        <v>1250</v>
      </c>
      <c r="E2306" s="28">
        <v>17.2</v>
      </c>
      <c r="F2306" s="28">
        <v>18</v>
      </c>
      <c r="G2306" s="28">
        <v>19</v>
      </c>
      <c r="H2306" s="28">
        <v>20.5</v>
      </c>
      <c r="I2306" s="28" t="e">
        <f>(IF(#REF!="SHORT",E2306-F2306,IF(#REF!="LONG",F2306-E2306)))*D2306</f>
        <v>#REF!</v>
      </c>
      <c r="J2306" s="78" t="e">
        <f>(IF(#REF!="SHORT",IF(G2306="",0,F2306-G2306),IF(#REF!="LONG",IF(G2306="",0,G2306-F2306))))*D2306</f>
        <v>#REF!</v>
      </c>
      <c r="K2306" s="78" t="e">
        <f>(IF(#REF!="SHORT",IF(H2306="",0,G2306-H2306),IF(#REF!="LONG",IF(H2306="",0,H2306-G2306))))*D2306</f>
        <v>#REF!</v>
      </c>
      <c r="L2306" s="79" t="e">
        <f t="shared" si="68"/>
        <v>#REF!</v>
      </c>
    </row>
    <row r="2307" spans="1:12">
      <c r="A2307" s="83">
        <v>41984</v>
      </c>
      <c r="B2307" s="80" t="s">
        <v>65</v>
      </c>
      <c r="C2307" s="80">
        <v>1020</v>
      </c>
      <c r="D2307" s="80">
        <v>500</v>
      </c>
      <c r="E2307" s="28">
        <v>56</v>
      </c>
      <c r="F2307" s="28">
        <v>58</v>
      </c>
      <c r="G2307" s="28"/>
      <c r="H2307" s="28"/>
      <c r="I2307" s="28" t="e">
        <f>(IF(#REF!="SHORT",E2307-F2307,IF(#REF!="LONG",F2307-E2307)))*D2307</f>
        <v>#REF!</v>
      </c>
      <c r="J2307" s="78" t="e">
        <f>(IF(#REF!="SHORT",IF(G2307="",0,F2307-G2307),IF(#REF!="LONG",IF(G2307="",0,G2307-F2307))))*D2307</f>
        <v>#REF!</v>
      </c>
      <c r="K2307" s="78" t="e">
        <f>(IF(#REF!="SHORT",IF(H2307="",0,G2307-H2307),IF(#REF!="LONG",IF(H2307="",0,H2307-G2307))))*D2307</f>
        <v>#REF!</v>
      </c>
      <c r="L2307" s="79" t="e">
        <f t="shared" si="68"/>
        <v>#REF!</v>
      </c>
    </row>
    <row r="2308" spans="1:12">
      <c r="A2308" s="83">
        <v>41984</v>
      </c>
      <c r="B2308" s="80" t="s">
        <v>165</v>
      </c>
      <c r="C2308" s="80">
        <v>75</v>
      </c>
      <c r="D2308" s="80">
        <v>4000</v>
      </c>
      <c r="E2308" s="28">
        <v>7.25</v>
      </c>
      <c r="F2308" s="28">
        <v>7.4</v>
      </c>
      <c r="G2308" s="28"/>
      <c r="H2308" s="28"/>
      <c r="I2308" s="28" t="e">
        <f>(IF(#REF!="SHORT",E2308-F2308,IF(#REF!="LONG",F2308-E2308)))*D2308</f>
        <v>#REF!</v>
      </c>
      <c r="J2308" s="78" t="e">
        <f>(IF(#REF!="SHORT",IF(G2308="",0,F2308-G2308),IF(#REF!="LONG",IF(G2308="",0,G2308-F2308))))*D2308</f>
        <v>#REF!</v>
      </c>
      <c r="K2308" s="78" t="e">
        <f>(IF(#REF!="SHORT",IF(H2308="",0,G2308-H2308),IF(#REF!="LONG",IF(H2308="",0,H2308-G2308))))*D2308</f>
        <v>#REF!</v>
      </c>
      <c r="L2308" s="79" t="e">
        <f t="shared" si="68"/>
        <v>#REF!</v>
      </c>
    </row>
    <row r="2309" spans="1:12">
      <c r="A2309" s="83">
        <v>41983</v>
      </c>
      <c r="B2309" s="80" t="s">
        <v>254</v>
      </c>
      <c r="C2309" s="80">
        <v>370</v>
      </c>
      <c r="D2309" s="80">
        <v>1000</v>
      </c>
      <c r="E2309" s="28">
        <v>20.5</v>
      </c>
      <c r="F2309" s="28">
        <v>21.5</v>
      </c>
      <c r="G2309" s="28">
        <v>22.7</v>
      </c>
      <c r="H2309" s="28">
        <v>24.2</v>
      </c>
      <c r="I2309" s="28" t="e">
        <f>(IF(#REF!="SHORT",E2309-F2309,IF(#REF!="LONG",F2309-E2309)))*D2309</f>
        <v>#REF!</v>
      </c>
      <c r="J2309" s="78" t="e">
        <f>(IF(#REF!="SHORT",IF(G2309="",0,F2309-G2309),IF(#REF!="LONG",IF(G2309="",0,G2309-F2309))))*D2309</f>
        <v>#REF!</v>
      </c>
      <c r="K2309" s="78" t="e">
        <f>(IF(#REF!="SHORT",IF(H2309="",0,G2309-H2309),IF(#REF!="LONG",IF(H2309="",0,H2309-G2309))))*D2309</f>
        <v>#REF!</v>
      </c>
      <c r="L2309" s="79" t="e">
        <f t="shared" si="68"/>
        <v>#REF!</v>
      </c>
    </row>
    <row r="2310" spans="1:12">
      <c r="A2310" s="83">
        <v>41983</v>
      </c>
      <c r="B2310" s="80" t="s">
        <v>254</v>
      </c>
      <c r="C2310" s="80">
        <v>360</v>
      </c>
      <c r="D2310" s="80">
        <v>1000</v>
      </c>
      <c r="E2310" s="28">
        <v>22</v>
      </c>
      <c r="F2310" s="28">
        <v>23</v>
      </c>
      <c r="G2310" s="28">
        <v>24.2</v>
      </c>
      <c r="H2310" s="28">
        <v>25.7</v>
      </c>
      <c r="I2310" s="28" t="e">
        <f>(IF(#REF!="SHORT",E2310-F2310,IF(#REF!="LONG",F2310-E2310)))*D2310</f>
        <v>#REF!</v>
      </c>
      <c r="J2310" s="78" t="e">
        <f>(IF(#REF!="SHORT",IF(G2310="",0,F2310-G2310),IF(#REF!="LONG",IF(G2310="",0,G2310-F2310))))*D2310</f>
        <v>#REF!</v>
      </c>
      <c r="K2310" s="78" t="e">
        <f>(IF(#REF!="SHORT",IF(H2310="",0,G2310-H2310),IF(#REF!="LONG",IF(H2310="",0,H2310-G2310))))*D2310</f>
        <v>#REF!</v>
      </c>
      <c r="L2310" s="79" t="e">
        <f t="shared" si="68"/>
        <v>#REF!</v>
      </c>
    </row>
    <row r="2311" spans="1:12">
      <c r="A2311" s="83">
        <v>41983</v>
      </c>
      <c r="B2311" s="80" t="s">
        <v>252</v>
      </c>
      <c r="C2311" s="80">
        <v>440</v>
      </c>
      <c r="D2311" s="80">
        <v>1000</v>
      </c>
      <c r="E2311" s="28">
        <v>20</v>
      </c>
      <c r="F2311" s="28">
        <v>21</v>
      </c>
      <c r="G2311" s="28">
        <v>22.2</v>
      </c>
      <c r="H2311" s="28">
        <v>23.7</v>
      </c>
      <c r="I2311" s="28" t="e">
        <f>(IF(#REF!="SHORT",E2311-F2311,IF(#REF!="LONG",F2311-E2311)))*D2311</f>
        <v>#REF!</v>
      </c>
      <c r="J2311" s="78" t="e">
        <f>(IF(#REF!="SHORT",IF(G2311="",0,F2311-G2311),IF(#REF!="LONG",IF(G2311="",0,G2311-F2311))))*D2311</f>
        <v>#REF!</v>
      </c>
      <c r="K2311" s="78" t="e">
        <f>(IF(#REF!="SHORT",IF(H2311="",0,G2311-H2311),IF(#REF!="LONG",IF(H2311="",0,H2311-G2311))))*D2311</f>
        <v>#REF!</v>
      </c>
      <c r="L2311" s="79" t="e">
        <f t="shared" si="68"/>
        <v>#REF!</v>
      </c>
    </row>
    <row r="2312" spans="1:12">
      <c r="A2312" s="83">
        <v>41983</v>
      </c>
      <c r="B2312" s="80" t="s">
        <v>275</v>
      </c>
      <c r="C2312" s="80">
        <v>340</v>
      </c>
      <c r="D2312" s="80">
        <v>1250</v>
      </c>
      <c r="E2312" s="28">
        <v>13.5</v>
      </c>
      <c r="F2312" s="28">
        <v>13.5</v>
      </c>
      <c r="G2312" s="28"/>
      <c r="H2312" s="28"/>
      <c r="I2312" s="28" t="e">
        <f>(IF(#REF!="SHORT",E2312-F2312,IF(#REF!="LONG",F2312-E2312)))*D2312</f>
        <v>#REF!</v>
      </c>
      <c r="J2312" s="78" t="e">
        <f>(IF(#REF!="SHORT",IF(G2312="",0,F2312-G2312),IF(#REF!="LONG",IF(G2312="",0,G2312-F2312))))*D2312</f>
        <v>#REF!</v>
      </c>
      <c r="K2312" s="78" t="e">
        <f>(IF(#REF!="SHORT",IF(H2312="",0,G2312-H2312),IF(#REF!="LONG",IF(H2312="",0,H2312-G2312))))*D2312</f>
        <v>#REF!</v>
      </c>
      <c r="L2312" s="79" t="e">
        <f t="shared" si="68"/>
        <v>#REF!</v>
      </c>
    </row>
    <row r="2313" spans="1:12">
      <c r="A2313" s="83">
        <v>41982</v>
      </c>
      <c r="B2313" s="80" t="s">
        <v>276</v>
      </c>
      <c r="C2313" s="80">
        <v>460</v>
      </c>
      <c r="D2313" s="80">
        <v>500</v>
      </c>
      <c r="E2313" s="28">
        <v>19</v>
      </c>
      <c r="F2313" s="28">
        <v>21</v>
      </c>
      <c r="G2313" s="28">
        <v>23.5</v>
      </c>
      <c r="H2313" s="28">
        <v>26.5</v>
      </c>
      <c r="I2313" s="28" t="e">
        <f>(IF(#REF!="SHORT",E2313-F2313,IF(#REF!="LONG",F2313-E2313)))*D2313</f>
        <v>#REF!</v>
      </c>
      <c r="J2313" s="78" t="e">
        <f>(IF(#REF!="SHORT",IF(G2313="",0,F2313-G2313),IF(#REF!="LONG",IF(G2313="",0,G2313-F2313))))*D2313</f>
        <v>#REF!</v>
      </c>
      <c r="K2313" s="78" t="e">
        <f>(IF(#REF!="SHORT",IF(H2313="",0,G2313-H2313),IF(#REF!="LONG",IF(H2313="",0,H2313-G2313))))*D2313</f>
        <v>#REF!</v>
      </c>
      <c r="L2313" s="79" t="e">
        <f t="shared" si="68"/>
        <v>#REF!</v>
      </c>
    </row>
    <row r="2314" spans="1:12">
      <c r="A2314" s="83">
        <v>41982</v>
      </c>
      <c r="B2314" s="80" t="s">
        <v>277</v>
      </c>
      <c r="C2314" s="80">
        <v>300</v>
      </c>
      <c r="D2314" s="80">
        <v>1000</v>
      </c>
      <c r="E2314" s="28">
        <v>17</v>
      </c>
      <c r="F2314" s="28">
        <v>18</v>
      </c>
      <c r="G2314" s="28">
        <v>19.2</v>
      </c>
      <c r="H2314" s="28">
        <v>20.7</v>
      </c>
      <c r="I2314" s="28" t="e">
        <f>(IF(#REF!="SHORT",E2314-F2314,IF(#REF!="LONG",F2314-E2314)))*D2314</f>
        <v>#REF!</v>
      </c>
      <c r="J2314" s="78" t="e">
        <f>(IF(#REF!="SHORT",IF(G2314="",0,F2314-G2314),IF(#REF!="LONG",IF(G2314="",0,G2314-F2314))))*D2314</f>
        <v>#REF!</v>
      </c>
      <c r="K2314" s="78" t="e">
        <f>(IF(#REF!="SHORT",IF(H2314="",0,G2314-H2314),IF(#REF!="LONG",IF(H2314="",0,H2314-G2314))))*D2314</f>
        <v>#REF!</v>
      </c>
      <c r="L2314" s="79" t="e">
        <f t="shared" si="68"/>
        <v>#REF!</v>
      </c>
    </row>
    <row r="2315" spans="1:12">
      <c r="A2315" s="83">
        <v>41982</v>
      </c>
      <c r="B2315" s="80" t="s">
        <v>59</v>
      </c>
      <c r="C2315" s="80">
        <v>510</v>
      </c>
      <c r="D2315" s="80">
        <v>500</v>
      </c>
      <c r="E2315" s="28">
        <v>14.5</v>
      </c>
      <c r="F2315" s="28">
        <v>16.5</v>
      </c>
      <c r="G2315" s="28">
        <v>19</v>
      </c>
      <c r="H2315" s="28"/>
      <c r="I2315" s="28" t="e">
        <f>(IF(#REF!="SHORT",E2315-F2315,IF(#REF!="LONG",F2315-E2315)))*D2315</f>
        <v>#REF!</v>
      </c>
      <c r="J2315" s="78" t="e">
        <f>(IF(#REF!="SHORT",IF(G2315="",0,F2315-G2315),IF(#REF!="LONG",IF(G2315="",0,G2315-F2315))))*D2315</f>
        <v>#REF!</v>
      </c>
      <c r="K2315" s="78" t="e">
        <f>(IF(#REF!="SHORT",IF(H2315="",0,G2315-H2315),IF(#REF!="LONG",IF(H2315="",0,H2315-G2315))))*D2315</f>
        <v>#REF!</v>
      </c>
      <c r="L2315" s="79" t="e">
        <f t="shared" si="68"/>
        <v>#REF!</v>
      </c>
    </row>
    <row r="2316" spans="1:12">
      <c r="A2316" s="83">
        <v>41981</v>
      </c>
      <c r="B2316" s="80" t="s">
        <v>233</v>
      </c>
      <c r="C2316" s="80">
        <v>2000</v>
      </c>
      <c r="D2316" s="80">
        <v>250</v>
      </c>
      <c r="E2316" s="28">
        <v>50</v>
      </c>
      <c r="F2316" s="28">
        <v>54</v>
      </c>
      <c r="G2316" s="28"/>
      <c r="H2316" s="28"/>
      <c r="I2316" s="28" t="e">
        <f>(IF(#REF!="SHORT",E2316-F2316,IF(#REF!="LONG",F2316-E2316)))*D2316</f>
        <v>#REF!</v>
      </c>
      <c r="J2316" s="78" t="e">
        <f>(IF(#REF!="SHORT",IF(G2316="",0,F2316-G2316),IF(#REF!="LONG",IF(G2316="",0,G2316-F2316))))*D2316</f>
        <v>#REF!</v>
      </c>
      <c r="K2316" s="78" t="e">
        <f>(IF(#REF!="SHORT",IF(H2316="",0,G2316-H2316),IF(#REF!="LONG",IF(H2316="",0,H2316-G2316))))*D2316</f>
        <v>#REF!</v>
      </c>
      <c r="L2316" s="79" t="e">
        <f t="shared" si="68"/>
        <v>#REF!</v>
      </c>
    </row>
    <row r="2317" spans="1:12">
      <c r="A2317" s="83">
        <v>41981</v>
      </c>
      <c r="B2317" s="80" t="s">
        <v>21</v>
      </c>
      <c r="C2317" s="80">
        <v>160</v>
      </c>
      <c r="D2317" s="80">
        <v>2000</v>
      </c>
      <c r="E2317" s="28">
        <v>10.5</v>
      </c>
      <c r="F2317" s="28">
        <v>11</v>
      </c>
      <c r="G2317" s="28"/>
      <c r="H2317" s="28"/>
      <c r="I2317" s="28" t="e">
        <f>(IF(#REF!="SHORT",E2317-F2317,IF(#REF!="LONG",F2317-E2317)))*D2317</f>
        <v>#REF!</v>
      </c>
      <c r="J2317" s="78" t="e">
        <f>(IF(#REF!="SHORT",IF(G2317="",0,F2317-G2317),IF(#REF!="LONG",IF(G2317="",0,G2317-F2317))))*D2317</f>
        <v>#REF!</v>
      </c>
      <c r="K2317" s="78" t="e">
        <f>(IF(#REF!="SHORT",IF(H2317="",0,G2317-H2317),IF(#REF!="LONG",IF(H2317="",0,H2317-G2317))))*D2317</f>
        <v>#REF!</v>
      </c>
      <c r="L2317" s="79" t="e">
        <f t="shared" si="68"/>
        <v>#REF!</v>
      </c>
    </row>
    <row r="2318" spans="1:12">
      <c r="A2318" s="83">
        <v>41981</v>
      </c>
      <c r="B2318" s="80" t="s">
        <v>277</v>
      </c>
      <c r="C2318" s="80">
        <v>300</v>
      </c>
      <c r="D2318" s="80">
        <v>1000</v>
      </c>
      <c r="E2318" s="28">
        <v>12</v>
      </c>
      <c r="F2318" s="28">
        <v>12.9</v>
      </c>
      <c r="G2318" s="28"/>
      <c r="H2318" s="28"/>
      <c r="I2318" s="28" t="e">
        <f>(IF(#REF!="SHORT",E2318-F2318,IF(#REF!="LONG",F2318-E2318)))*D2318</f>
        <v>#REF!</v>
      </c>
      <c r="J2318" s="78" t="e">
        <f>(IF(#REF!="SHORT",IF(G2318="",0,F2318-G2318),IF(#REF!="LONG",IF(G2318="",0,G2318-F2318))))*D2318</f>
        <v>#REF!</v>
      </c>
      <c r="K2318" s="78" t="e">
        <f>(IF(#REF!="SHORT",IF(H2318="",0,G2318-H2318),IF(#REF!="LONG",IF(H2318="",0,H2318-G2318))))*D2318</f>
        <v>#REF!</v>
      </c>
      <c r="L2318" s="79" t="e">
        <f t="shared" si="68"/>
        <v>#REF!</v>
      </c>
    </row>
    <row r="2319" spans="1:12">
      <c r="A2319" s="83">
        <v>41978</v>
      </c>
      <c r="B2319" s="80" t="s">
        <v>21</v>
      </c>
      <c r="C2319" s="80">
        <v>150</v>
      </c>
      <c r="D2319" s="80">
        <v>2000</v>
      </c>
      <c r="E2319" s="28">
        <v>15</v>
      </c>
      <c r="F2319" s="28">
        <v>15.5</v>
      </c>
      <c r="G2319" s="28">
        <v>16.100000000000001</v>
      </c>
      <c r="H2319" s="28">
        <v>16.899999999999999</v>
      </c>
      <c r="I2319" s="28" t="e">
        <f>(IF(#REF!="SHORT",E2319-F2319,IF(#REF!="LONG",F2319-E2319)))*D2319</f>
        <v>#REF!</v>
      </c>
      <c r="J2319" s="78" t="e">
        <f>(IF(#REF!="SHORT",IF(G2319="",0,F2319-G2319),IF(#REF!="LONG",IF(G2319="",0,G2319-F2319))))*D2319</f>
        <v>#REF!</v>
      </c>
      <c r="K2319" s="78" t="e">
        <f>(IF(#REF!="SHORT",IF(H2319="",0,G2319-H2319),IF(#REF!="LONG",IF(H2319="",0,H2319-G2319))))*D2319</f>
        <v>#REF!</v>
      </c>
      <c r="L2319" s="79" t="e">
        <f t="shared" si="68"/>
        <v>#REF!</v>
      </c>
    </row>
    <row r="2320" spans="1:12">
      <c r="A2320" s="83">
        <v>41978</v>
      </c>
      <c r="B2320" s="80" t="s">
        <v>178</v>
      </c>
      <c r="C2320" s="80">
        <v>230</v>
      </c>
      <c r="D2320" s="80">
        <v>1000</v>
      </c>
      <c r="E2320" s="28">
        <v>11.5</v>
      </c>
      <c r="F2320" s="28">
        <v>11.5</v>
      </c>
      <c r="G2320" s="28"/>
      <c r="H2320" s="28"/>
      <c r="I2320" s="28" t="e">
        <f>(IF(#REF!="SHORT",E2320-F2320,IF(#REF!="LONG",F2320-E2320)))*D2320</f>
        <v>#REF!</v>
      </c>
      <c r="J2320" s="78" t="e">
        <f>(IF(#REF!="SHORT",IF(G2320="",0,F2320-G2320),IF(#REF!="LONG",IF(G2320="",0,G2320-F2320))))*D2320</f>
        <v>#REF!</v>
      </c>
      <c r="K2320" s="78" t="e">
        <f>(IF(#REF!="SHORT",IF(H2320="",0,G2320-H2320),IF(#REF!="LONG",IF(H2320="",0,H2320-G2320))))*D2320</f>
        <v>#REF!</v>
      </c>
      <c r="L2320" s="79" t="e">
        <f t="shared" si="68"/>
        <v>#REF!</v>
      </c>
    </row>
    <row r="2321" spans="1:12">
      <c r="A2321" s="83">
        <v>41977</v>
      </c>
      <c r="B2321" s="80" t="s">
        <v>278</v>
      </c>
      <c r="C2321" s="80">
        <v>940</v>
      </c>
      <c r="D2321" s="80">
        <v>250</v>
      </c>
      <c r="E2321" s="28">
        <v>48</v>
      </c>
      <c r="F2321" s="28">
        <v>52</v>
      </c>
      <c r="G2321" s="28">
        <v>57</v>
      </c>
      <c r="H2321" s="28">
        <v>63</v>
      </c>
      <c r="I2321" s="28" t="e">
        <f>(IF(#REF!="SHORT",E2321-F2321,IF(#REF!="LONG",F2321-E2321)))*D2321</f>
        <v>#REF!</v>
      </c>
      <c r="J2321" s="78" t="e">
        <f>(IF(#REF!="SHORT",IF(G2321="",0,F2321-G2321),IF(#REF!="LONG",IF(G2321="",0,G2321-F2321))))*D2321</f>
        <v>#REF!</v>
      </c>
      <c r="K2321" s="78" t="e">
        <f>(IF(#REF!="SHORT",IF(H2321="",0,G2321-H2321),IF(#REF!="LONG",IF(H2321="",0,H2321-G2321))))*D2321</f>
        <v>#REF!</v>
      </c>
      <c r="L2321" s="79" t="e">
        <f t="shared" si="68"/>
        <v>#REF!</v>
      </c>
    </row>
    <row r="2322" spans="1:12">
      <c r="A2322" s="83">
        <v>41977</v>
      </c>
      <c r="B2322" s="80" t="s">
        <v>77</v>
      </c>
      <c r="C2322" s="80">
        <v>740</v>
      </c>
      <c r="D2322" s="80">
        <v>500</v>
      </c>
      <c r="E2322" s="28">
        <v>30</v>
      </c>
      <c r="F2322" s="28">
        <v>32</v>
      </c>
      <c r="G2322" s="28">
        <v>34.5</v>
      </c>
      <c r="H2322" s="28">
        <v>36.75</v>
      </c>
      <c r="I2322" s="28" t="e">
        <f>(IF(#REF!="SHORT",E2322-F2322,IF(#REF!="LONG",F2322-E2322)))*D2322</f>
        <v>#REF!</v>
      </c>
      <c r="J2322" s="78" t="e">
        <f>(IF(#REF!="SHORT",IF(G2322="",0,F2322-G2322),IF(#REF!="LONG",IF(G2322="",0,G2322-F2322))))*D2322</f>
        <v>#REF!</v>
      </c>
      <c r="K2322" s="78" t="e">
        <f>(IF(#REF!="SHORT",IF(H2322="",0,G2322-H2322),IF(#REF!="LONG",IF(H2322="",0,H2322-G2322))))*D2322</f>
        <v>#REF!</v>
      </c>
      <c r="L2322" s="79" t="e">
        <f t="shared" si="68"/>
        <v>#REF!</v>
      </c>
    </row>
    <row r="2323" spans="1:12">
      <c r="A2323" s="83">
        <v>41977</v>
      </c>
      <c r="B2323" s="80" t="s">
        <v>264</v>
      </c>
      <c r="C2323" s="80">
        <v>130</v>
      </c>
      <c r="D2323" s="80">
        <v>2000</v>
      </c>
      <c r="E2323" s="28">
        <v>8</v>
      </c>
      <c r="F2323" s="28">
        <v>8.5</v>
      </c>
      <c r="G2323" s="28">
        <v>9.1</v>
      </c>
      <c r="H2323" s="28">
        <v>9.5500000000000007</v>
      </c>
      <c r="I2323" s="28" t="e">
        <f>(IF(#REF!="SHORT",E2323-F2323,IF(#REF!="LONG",F2323-E2323)))*D2323</f>
        <v>#REF!</v>
      </c>
      <c r="J2323" s="78" t="e">
        <f>(IF(#REF!="SHORT",IF(G2323="",0,F2323-G2323),IF(#REF!="LONG",IF(G2323="",0,G2323-F2323))))*D2323</f>
        <v>#REF!</v>
      </c>
      <c r="K2323" s="78" t="e">
        <f>(IF(#REF!="SHORT",IF(H2323="",0,G2323-H2323),IF(#REF!="LONG",IF(H2323="",0,H2323-G2323))))*D2323</f>
        <v>#REF!</v>
      </c>
      <c r="L2323" s="79" t="e">
        <f t="shared" si="68"/>
        <v>#REF!</v>
      </c>
    </row>
    <row r="2324" spans="1:12">
      <c r="A2324" s="83">
        <v>41977</v>
      </c>
      <c r="B2324" s="80" t="s">
        <v>125</v>
      </c>
      <c r="C2324" s="80">
        <v>370</v>
      </c>
      <c r="D2324" s="80">
        <v>1000</v>
      </c>
      <c r="E2324" s="28">
        <v>17.5</v>
      </c>
      <c r="F2324" s="28">
        <v>17.5</v>
      </c>
      <c r="G2324" s="28"/>
      <c r="H2324" s="28"/>
      <c r="I2324" s="28" t="e">
        <f>(IF(#REF!="SHORT",E2324-F2324,IF(#REF!="LONG",F2324-E2324)))*D2324</f>
        <v>#REF!</v>
      </c>
      <c r="J2324" s="78" t="e">
        <f>(IF(#REF!="SHORT",IF(G2324="",0,F2324-G2324),IF(#REF!="LONG",IF(G2324="",0,G2324-F2324))))*D2324</f>
        <v>#REF!</v>
      </c>
      <c r="K2324" s="78" t="e">
        <f>(IF(#REF!="SHORT",IF(H2324="",0,G2324-H2324),IF(#REF!="LONG",IF(H2324="",0,H2324-G2324))))*D2324</f>
        <v>#REF!</v>
      </c>
      <c r="L2324" s="79" t="e">
        <f t="shared" si="68"/>
        <v>#REF!</v>
      </c>
    </row>
    <row r="2325" spans="1:12">
      <c r="A2325" s="83">
        <v>41976</v>
      </c>
      <c r="B2325" s="80" t="s">
        <v>179</v>
      </c>
      <c r="C2325" s="80">
        <v>240</v>
      </c>
      <c r="D2325" s="80">
        <v>1000</v>
      </c>
      <c r="E2325" s="28">
        <v>15.5</v>
      </c>
      <c r="F2325" s="28">
        <v>16.45</v>
      </c>
      <c r="G2325" s="28"/>
      <c r="H2325" s="28"/>
      <c r="I2325" s="28" t="e">
        <f>(IF(#REF!="SHORT",E2325-F2325,IF(#REF!="LONG",F2325-E2325)))*D2325</f>
        <v>#REF!</v>
      </c>
      <c r="J2325" s="78" t="e">
        <f>(IF(#REF!="SHORT",IF(G2325="",0,F2325-G2325),IF(#REF!="LONG",IF(G2325="",0,G2325-F2325))))*D2325</f>
        <v>#REF!</v>
      </c>
      <c r="K2325" s="78" t="e">
        <f>(IF(#REF!="SHORT",IF(H2325="",0,G2325-H2325),IF(#REF!="LONG",IF(H2325="",0,H2325-G2325))))*D2325</f>
        <v>#REF!</v>
      </c>
      <c r="L2325" s="79" t="e">
        <f t="shared" si="68"/>
        <v>#REF!</v>
      </c>
    </row>
    <row r="2326" spans="1:12">
      <c r="A2326" s="83">
        <v>41976</v>
      </c>
      <c r="B2326" s="80" t="s">
        <v>264</v>
      </c>
      <c r="C2326" s="80">
        <v>125</v>
      </c>
      <c r="D2326" s="80">
        <v>2000</v>
      </c>
      <c r="E2326" s="28">
        <v>10</v>
      </c>
      <c r="F2326" s="28">
        <v>10.4</v>
      </c>
      <c r="G2326" s="28"/>
      <c r="H2326" s="28"/>
      <c r="I2326" s="28" t="e">
        <f>(IF(#REF!="SHORT",E2326-F2326,IF(#REF!="LONG",F2326-E2326)))*D2326</f>
        <v>#REF!</v>
      </c>
      <c r="J2326" s="78" t="e">
        <f>(IF(#REF!="SHORT",IF(G2326="",0,F2326-G2326),IF(#REF!="LONG",IF(G2326="",0,G2326-F2326))))*D2326</f>
        <v>#REF!</v>
      </c>
      <c r="K2326" s="78" t="e">
        <f>(IF(#REF!="SHORT",IF(H2326="",0,G2326-H2326),IF(#REF!="LONG",IF(H2326="",0,H2326-G2326))))*D2326</f>
        <v>#REF!</v>
      </c>
      <c r="L2326" s="79" t="e">
        <f t="shared" si="68"/>
        <v>#REF!</v>
      </c>
    </row>
    <row r="2327" spans="1:12">
      <c r="A2327" s="83">
        <v>41976</v>
      </c>
      <c r="B2327" s="80" t="s">
        <v>226</v>
      </c>
      <c r="C2327" s="80">
        <v>1780</v>
      </c>
      <c r="D2327" s="80">
        <v>250</v>
      </c>
      <c r="E2327" s="28">
        <v>56</v>
      </c>
      <c r="F2327" s="28">
        <v>59</v>
      </c>
      <c r="G2327" s="28"/>
      <c r="H2327" s="28"/>
      <c r="I2327" s="28" t="e">
        <f>(IF(#REF!="SHORT",E2327-F2327,IF(#REF!="LONG",F2327-E2327)))*D2327</f>
        <v>#REF!</v>
      </c>
      <c r="J2327" s="78" t="e">
        <f>(IF(#REF!="SHORT",IF(G2327="",0,F2327-G2327),IF(#REF!="LONG",IF(G2327="",0,G2327-F2327))))*D2327</f>
        <v>#REF!</v>
      </c>
      <c r="K2327" s="78" t="e">
        <f>(IF(#REF!="SHORT",IF(H2327="",0,G2327-H2327),IF(#REF!="LONG",IF(H2327="",0,H2327-G2327))))*D2327</f>
        <v>#REF!</v>
      </c>
      <c r="L2327" s="79" t="e">
        <f t="shared" si="68"/>
        <v>#REF!</v>
      </c>
    </row>
    <row r="2328" spans="1:12">
      <c r="A2328" s="83">
        <v>41976</v>
      </c>
      <c r="B2328" s="80" t="s">
        <v>17</v>
      </c>
      <c r="C2328" s="80">
        <v>490</v>
      </c>
      <c r="D2328" s="80">
        <v>1250</v>
      </c>
      <c r="E2328" s="28">
        <v>21</v>
      </c>
      <c r="F2328" s="28">
        <v>21</v>
      </c>
      <c r="G2328" s="28"/>
      <c r="H2328" s="28"/>
      <c r="I2328" s="28" t="e">
        <f>(IF(#REF!="SHORT",E2328-F2328,IF(#REF!="LONG",F2328-E2328)))*D2328</f>
        <v>#REF!</v>
      </c>
      <c r="J2328" s="78" t="e">
        <f>(IF(#REF!="SHORT",IF(G2328="",0,F2328-G2328),IF(#REF!="LONG",IF(G2328="",0,G2328-F2328))))*D2328</f>
        <v>#REF!</v>
      </c>
      <c r="K2328" s="78" t="e">
        <f>(IF(#REF!="SHORT",IF(H2328="",0,G2328-H2328),IF(#REF!="LONG",IF(H2328="",0,H2328-G2328))))*D2328</f>
        <v>#REF!</v>
      </c>
      <c r="L2328" s="79" t="e">
        <f t="shared" si="68"/>
        <v>#REF!</v>
      </c>
    </row>
    <row r="2329" spans="1:12">
      <c r="A2329" s="83">
        <v>41975</v>
      </c>
      <c r="B2329" s="80" t="s">
        <v>279</v>
      </c>
      <c r="C2329" s="80">
        <v>130</v>
      </c>
      <c r="D2329" s="80">
        <v>2000</v>
      </c>
      <c r="E2329" s="28">
        <v>8</v>
      </c>
      <c r="F2329" s="28">
        <v>8.5</v>
      </c>
      <c r="G2329" s="28">
        <v>9.1</v>
      </c>
      <c r="H2329" s="28">
        <v>9.9</v>
      </c>
      <c r="I2329" s="28" t="e">
        <f>(IF(#REF!="SHORT",E2329-F2329,IF(#REF!="LONG",F2329-E2329)))*D2329</f>
        <v>#REF!</v>
      </c>
      <c r="J2329" s="78" t="e">
        <f>(IF(#REF!="SHORT",IF(G2329="",0,F2329-G2329),IF(#REF!="LONG",IF(G2329="",0,G2329-F2329))))*D2329</f>
        <v>#REF!</v>
      </c>
      <c r="K2329" s="78" t="e">
        <f>(IF(#REF!="SHORT",IF(H2329="",0,G2329-H2329),IF(#REF!="LONG",IF(H2329="",0,H2329-G2329))))*D2329</f>
        <v>#REF!</v>
      </c>
      <c r="L2329" s="79" t="e">
        <f t="shared" ref="L2329:L2392" si="69">SUM(I2329,J2329,K2329)</f>
        <v>#REF!</v>
      </c>
    </row>
    <row r="2330" spans="1:12">
      <c r="A2330" s="83">
        <v>41975</v>
      </c>
      <c r="B2330" s="80" t="s">
        <v>280</v>
      </c>
      <c r="C2330" s="80">
        <v>140</v>
      </c>
      <c r="D2330" s="80">
        <v>2000</v>
      </c>
      <c r="E2330" s="28">
        <v>14.5</v>
      </c>
      <c r="F2330" s="28">
        <v>15</v>
      </c>
      <c r="G2330" s="28">
        <v>15.6</v>
      </c>
      <c r="H2330" s="28">
        <v>16.2</v>
      </c>
      <c r="I2330" s="28" t="e">
        <f>(IF(#REF!="SHORT",E2330-F2330,IF(#REF!="LONG",F2330-E2330)))*D2330</f>
        <v>#REF!</v>
      </c>
      <c r="J2330" s="78" t="e">
        <f>(IF(#REF!="SHORT",IF(G2330="",0,F2330-G2330),IF(#REF!="LONG",IF(G2330="",0,G2330-F2330))))*D2330</f>
        <v>#REF!</v>
      </c>
      <c r="K2330" s="78" t="e">
        <f>(IF(#REF!="SHORT",IF(H2330="",0,G2330-H2330),IF(#REF!="LONG",IF(H2330="",0,H2330-G2330))))*D2330</f>
        <v>#REF!</v>
      </c>
      <c r="L2330" s="79" t="e">
        <f t="shared" si="69"/>
        <v>#REF!</v>
      </c>
    </row>
    <row r="2331" spans="1:12">
      <c r="A2331" s="83">
        <v>41975</v>
      </c>
      <c r="B2331" s="80" t="s">
        <v>279</v>
      </c>
      <c r="C2331" s="80">
        <v>130</v>
      </c>
      <c r="D2331" s="80">
        <v>2000</v>
      </c>
      <c r="E2331" s="28">
        <v>10</v>
      </c>
      <c r="F2331" s="28">
        <v>10.5</v>
      </c>
      <c r="G2331" s="28"/>
      <c r="H2331" s="28"/>
      <c r="I2331" s="28" t="e">
        <f>(IF(#REF!="SHORT",E2331-F2331,IF(#REF!="LONG",F2331-E2331)))*D2331</f>
        <v>#REF!</v>
      </c>
      <c r="J2331" s="78" t="e">
        <f>(IF(#REF!="SHORT",IF(G2331="",0,F2331-G2331),IF(#REF!="LONG",IF(G2331="",0,G2331-F2331))))*D2331</f>
        <v>#REF!</v>
      </c>
      <c r="K2331" s="78" t="e">
        <f>(IF(#REF!="SHORT",IF(H2331="",0,G2331-H2331),IF(#REF!="LONG",IF(H2331="",0,H2331-G2331))))*D2331</f>
        <v>#REF!</v>
      </c>
      <c r="L2331" s="79" t="e">
        <f t="shared" si="69"/>
        <v>#REF!</v>
      </c>
    </row>
    <row r="2332" spans="1:12">
      <c r="A2332" s="83">
        <v>41975</v>
      </c>
      <c r="B2332" s="80" t="s">
        <v>166</v>
      </c>
      <c r="C2332" s="80">
        <v>1140</v>
      </c>
      <c r="D2332" s="80">
        <v>250</v>
      </c>
      <c r="E2332" s="28">
        <v>54</v>
      </c>
      <c r="F2332" s="28">
        <v>54</v>
      </c>
      <c r="G2332" s="28"/>
      <c r="H2332" s="28"/>
      <c r="I2332" s="28" t="e">
        <f>(IF(#REF!="SHORT",E2332-F2332,IF(#REF!="LONG",F2332-E2332)))*D2332</f>
        <v>#REF!</v>
      </c>
      <c r="J2332" s="78" t="e">
        <f>(IF(#REF!="SHORT",IF(G2332="",0,F2332-G2332),IF(#REF!="LONG",IF(G2332="",0,G2332-F2332))))*D2332</f>
        <v>#REF!</v>
      </c>
      <c r="K2332" s="78" t="e">
        <f>(IF(#REF!="SHORT",IF(H2332="",0,G2332-H2332),IF(#REF!="LONG",IF(H2332="",0,H2332-G2332))))*D2332</f>
        <v>#REF!</v>
      </c>
      <c r="L2332" s="79" t="e">
        <f t="shared" si="69"/>
        <v>#REF!</v>
      </c>
    </row>
    <row r="2333" spans="1:12">
      <c r="A2333" s="83">
        <v>41975</v>
      </c>
      <c r="B2333" s="80" t="s">
        <v>264</v>
      </c>
      <c r="C2333" s="80">
        <v>120</v>
      </c>
      <c r="D2333" s="80">
        <v>2000</v>
      </c>
      <c r="E2333" s="28">
        <v>7</v>
      </c>
      <c r="F2333" s="28">
        <v>6</v>
      </c>
      <c r="G2333" s="28"/>
      <c r="H2333" s="28"/>
      <c r="I2333" s="28" t="e">
        <f>(IF(#REF!="SHORT",E2333-F2333,IF(#REF!="LONG",F2333-E2333)))*D2333</f>
        <v>#REF!</v>
      </c>
      <c r="J2333" s="78" t="e">
        <f>(IF(#REF!="SHORT",IF(G2333="",0,F2333-G2333),IF(#REF!="LONG",IF(G2333="",0,G2333-F2333))))*D2333</f>
        <v>#REF!</v>
      </c>
      <c r="K2333" s="78" t="e">
        <f>(IF(#REF!="SHORT",IF(H2333="",0,G2333-H2333),IF(#REF!="LONG",IF(H2333="",0,H2333-G2333))))*D2333</f>
        <v>#REF!</v>
      </c>
      <c r="L2333" s="79" t="e">
        <f t="shared" si="69"/>
        <v>#REF!</v>
      </c>
    </row>
    <row r="2334" spans="1:12">
      <c r="A2334" s="83">
        <v>41974</v>
      </c>
      <c r="B2334" s="80" t="s">
        <v>17</v>
      </c>
      <c r="C2334" s="80">
        <v>480</v>
      </c>
      <c r="D2334" s="80">
        <v>1250</v>
      </c>
      <c r="E2334" s="28">
        <v>24</v>
      </c>
      <c r="F2334" s="28">
        <v>24.8</v>
      </c>
      <c r="G2334" s="28">
        <v>25.8</v>
      </c>
      <c r="H2334" s="28"/>
      <c r="I2334" s="28" t="e">
        <f>(IF(#REF!="SHORT",E2334-F2334,IF(#REF!="LONG",F2334-E2334)))*D2334</f>
        <v>#REF!</v>
      </c>
      <c r="J2334" s="78" t="e">
        <f>(IF(#REF!="SHORT",IF(G2334="",0,F2334-G2334),IF(#REF!="LONG",IF(G2334="",0,G2334-F2334))))*D2334</f>
        <v>#REF!</v>
      </c>
      <c r="K2334" s="78" t="e">
        <f>(IF(#REF!="SHORT",IF(H2334="",0,G2334-H2334),IF(#REF!="LONG",IF(H2334="",0,H2334-G2334))))*D2334</f>
        <v>#REF!</v>
      </c>
      <c r="L2334" s="79" t="e">
        <f t="shared" si="69"/>
        <v>#REF!</v>
      </c>
    </row>
    <row r="2335" spans="1:12">
      <c r="A2335" s="83">
        <v>41974</v>
      </c>
      <c r="B2335" s="80" t="s">
        <v>255</v>
      </c>
      <c r="C2335" s="80">
        <v>800</v>
      </c>
      <c r="D2335" s="80">
        <v>500</v>
      </c>
      <c r="E2335" s="28">
        <v>27</v>
      </c>
      <c r="F2335" s="28">
        <v>29</v>
      </c>
      <c r="G2335" s="28">
        <v>30.9</v>
      </c>
      <c r="H2335" s="28"/>
      <c r="I2335" s="28" t="e">
        <f>(IF(#REF!="SHORT",E2335-F2335,IF(#REF!="LONG",F2335-E2335)))*D2335</f>
        <v>#REF!</v>
      </c>
      <c r="J2335" s="78" t="e">
        <f>(IF(#REF!="SHORT",IF(G2335="",0,F2335-G2335),IF(#REF!="LONG",IF(G2335="",0,G2335-F2335))))*D2335</f>
        <v>#REF!</v>
      </c>
      <c r="K2335" s="78" t="e">
        <f>(IF(#REF!="SHORT",IF(H2335="",0,G2335-H2335),IF(#REF!="LONG",IF(H2335="",0,H2335-G2335))))*D2335</f>
        <v>#REF!</v>
      </c>
      <c r="L2335" s="79" t="e">
        <f t="shared" si="69"/>
        <v>#REF!</v>
      </c>
    </row>
    <row r="2336" spans="1:12">
      <c r="A2336" s="83">
        <v>41974</v>
      </c>
      <c r="B2336" s="80" t="s">
        <v>75</v>
      </c>
      <c r="C2336" s="80">
        <v>3400</v>
      </c>
      <c r="D2336" s="80">
        <v>125</v>
      </c>
      <c r="E2336" s="28">
        <v>96</v>
      </c>
      <c r="F2336" s="28">
        <v>81</v>
      </c>
      <c r="G2336" s="28"/>
      <c r="H2336" s="28"/>
      <c r="I2336" s="28" t="e">
        <f>(IF(#REF!="SHORT",E2336-F2336,IF(#REF!="LONG",F2336-E2336)))*D2336</f>
        <v>#REF!</v>
      </c>
      <c r="J2336" s="78" t="e">
        <f>(IF(#REF!="SHORT",IF(G2336="",0,F2336-G2336),IF(#REF!="LONG",IF(G2336="",0,G2336-F2336))))*D2336</f>
        <v>#REF!</v>
      </c>
      <c r="K2336" s="78" t="e">
        <f>(IF(#REF!="SHORT",IF(H2336="",0,G2336-H2336),IF(#REF!="LONG",IF(H2336="",0,H2336-G2336))))*D2336</f>
        <v>#REF!</v>
      </c>
      <c r="L2336" s="79" t="e">
        <f t="shared" si="69"/>
        <v>#REF!</v>
      </c>
    </row>
    <row r="2337" spans="1:12">
      <c r="A2337" s="83">
        <v>41974</v>
      </c>
      <c r="B2337" s="80" t="s">
        <v>281</v>
      </c>
      <c r="C2337" s="80">
        <v>1100</v>
      </c>
      <c r="D2337" s="80">
        <v>250</v>
      </c>
      <c r="E2337" s="28">
        <v>46</v>
      </c>
      <c r="F2337" s="28">
        <v>42</v>
      </c>
      <c r="G2337" s="28"/>
      <c r="H2337" s="28"/>
      <c r="I2337" s="28" t="e">
        <f>(IF(#REF!="SHORT",E2337-F2337,IF(#REF!="LONG",F2337-E2337)))*D2337</f>
        <v>#REF!</v>
      </c>
      <c r="J2337" s="78" t="e">
        <f>(IF(#REF!="SHORT",IF(G2337="",0,F2337-G2337),IF(#REF!="LONG",IF(G2337="",0,G2337-F2337))))*D2337</f>
        <v>#REF!</v>
      </c>
      <c r="K2337" s="78" t="e">
        <f>(IF(#REF!="SHORT",IF(H2337="",0,G2337-H2337),IF(#REF!="LONG",IF(H2337="",0,H2337-G2337))))*D2337</f>
        <v>#REF!</v>
      </c>
      <c r="L2337" s="79" t="e">
        <f t="shared" si="69"/>
        <v>#REF!</v>
      </c>
    </row>
    <row r="2338" spans="1:12">
      <c r="A2338" s="83">
        <v>41971</v>
      </c>
      <c r="B2338" s="80" t="s">
        <v>281</v>
      </c>
      <c r="C2338" s="80">
        <v>1060</v>
      </c>
      <c r="D2338" s="80">
        <v>250</v>
      </c>
      <c r="E2338" s="28">
        <v>52</v>
      </c>
      <c r="F2338" s="28">
        <v>56</v>
      </c>
      <c r="G2338" s="28">
        <v>61</v>
      </c>
      <c r="H2338" s="28">
        <v>67</v>
      </c>
      <c r="I2338" s="28" t="e">
        <f>(IF(#REF!="SHORT",E2338-F2338,IF(#REF!="LONG",F2338-E2338)))*D2338</f>
        <v>#REF!</v>
      </c>
      <c r="J2338" s="78" t="e">
        <f>(IF(#REF!="SHORT",IF(G2338="",0,F2338-G2338),IF(#REF!="LONG",IF(G2338="",0,G2338-F2338))))*D2338</f>
        <v>#REF!</v>
      </c>
      <c r="K2338" s="78" t="e">
        <f>(IF(#REF!="SHORT",IF(H2338="",0,G2338-H2338),IF(#REF!="LONG",IF(H2338="",0,H2338-G2338))))*D2338</f>
        <v>#REF!</v>
      </c>
      <c r="L2338" s="79" t="e">
        <f t="shared" si="69"/>
        <v>#REF!</v>
      </c>
    </row>
    <row r="2339" spans="1:12">
      <c r="A2339" s="83">
        <v>41971</v>
      </c>
      <c r="B2339" s="80" t="s">
        <v>282</v>
      </c>
      <c r="C2339" s="80">
        <v>280</v>
      </c>
      <c r="D2339" s="80">
        <v>1000</v>
      </c>
      <c r="E2339" s="28">
        <v>18</v>
      </c>
      <c r="F2339" s="28">
        <v>19</v>
      </c>
      <c r="G2339" s="28">
        <v>20.2</v>
      </c>
      <c r="H2339" s="28"/>
      <c r="I2339" s="28" t="e">
        <f>(IF(#REF!="SHORT",E2339-F2339,IF(#REF!="LONG",F2339-E2339)))*D2339</f>
        <v>#REF!</v>
      </c>
      <c r="J2339" s="78" t="e">
        <f>(IF(#REF!="SHORT",IF(G2339="",0,F2339-G2339),IF(#REF!="LONG",IF(G2339="",0,G2339-F2339))))*D2339</f>
        <v>#REF!</v>
      </c>
      <c r="K2339" s="78" t="e">
        <f>(IF(#REF!="SHORT",IF(H2339="",0,G2339-H2339),IF(#REF!="LONG",IF(H2339="",0,H2339-G2339))))*D2339</f>
        <v>#REF!</v>
      </c>
      <c r="L2339" s="79" t="e">
        <f t="shared" si="69"/>
        <v>#REF!</v>
      </c>
    </row>
    <row r="2340" spans="1:12">
      <c r="A2340" s="83">
        <v>41971</v>
      </c>
      <c r="B2340" s="80" t="s">
        <v>224</v>
      </c>
      <c r="C2340" s="80">
        <v>300</v>
      </c>
      <c r="D2340" s="80">
        <v>1000</v>
      </c>
      <c r="E2340" s="28">
        <v>17.5</v>
      </c>
      <c r="F2340" s="28">
        <v>18.5</v>
      </c>
      <c r="G2340" s="28"/>
      <c r="H2340" s="28"/>
      <c r="I2340" s="28" t="e">
        <f>(IF(#REF!="SHORT",E2340-F2340,IF(#REF!="LONG",F2340-E2340)))*D2340</f>
        <v>#REF!</v>
      </c>
      <c r="J2340" s="78" t="e">
        <f>(IF(#REF!="SHORT",IF(G2340="",0,F2340-G2340),IF(#REF!="LONG",IF(G2340="",0,G2340-F2340))))*D2340</f>
        <v>#REF!</v>
      </c>
      <c r="K2340" s="78" t="e">
        <f>(IF(#REF!="SHORT",IF(H2340="",0,G2340-H2340),IF(#REF!="LONG",IF(H2340="",0,H2340-G2340))))*D2340</f>
        <v>#REF!</v>
      </c>
      <c r="L2340" s="79" t="e">
        <f t="shared" si="69"/>
        <v>#REF!</v>
      </c>
    </row>
    <row r="2341" spans="1:12">
      <c r="A2341" s="83">
        <v>41970</v>
      </c>
      <c r="B2341" s="80" t="s">
        <v>266</v>
      </c>
      <c r="C2341" s="80">
        <v>90</v>
      </c>
      <c r="D2341" s="80">
        <v>4000</v>
      </c>
      <c r="E2341" s="28">
        <v>3.6</v>
      </c>
      <c r="F2341" s="28">
        <v>3.85</v>
      </c>
      <c r="G2341" s="28"/>
      <c r="H2341" s="28"/>
      <c r="I2341" s="28" t="e">
        <f>(IF(#REF!="SHORT",E2341-F2341,IF(#REF!="LONG",F2341-E2341)))*D2341</f>
        <v>#REF!</v>
      </c>
      <c r="J2341" s="78" t="e">
        <f>(IF(#REF!="SHORT",IF(G2341="",0,F2341-G2341),IF(#REF!="LONG",IF(G2341="",0,G2341-F2341))))*D2341</f>
        <v>#REF!</v>
      </c>
      <c r="K2341" s="78" t="e">
        <f>(IF(#REF!="SHORT",IF(H2341="",0,G2341-H2341),IF(#REF!="LONG",IF(H2341="",0,H2341-G2341))))*D2341</f>
        <v>#REF!</v>
      </c>
      <c r="L2341" s="79" t="e">
        <f t="shared" si="69"/>
        <v>#REF!</v>
      </c>
    </row>
    <row r="2342" spans="1:12">
      <c r="A2342" s="83">
        <v>41970</v>
      </c>
      <c r="B2342" s="80" t="s">
        <v>283</v>
      </c>
      <c r="C2342" s="80">
        <v>4300</v>
      </c>
      <c r="D2342" s="80">
        <v>125</v>
      </c>
      <c r="E2342" s="28">
        <v>60</v>
      </c>
      <c r="F2342" s="28">
        <v>68</v>
      </c>
      <c r="G2342" s="28"/>
      <c r="H2342" s="28"/>
      <c r="I2342" s="28" t="e">
        <f>(IF(#REF!="SHORT",E2342-F2342,IF(#REF!="LONG",F2342-E2342)))*D2342</f>
        <v>#REF!</v>
      </c>
      <c r="J2342" s="78" t="e">
        <f>(IF(#REF!="SHORT",IF(G2342="",0,F2342-G2342),IF(#REF!="LONG",IF(G2342="",0,G2342-F2342))))*D2342</f>
        <v>#REF!</v>
      </c>
      <c r="K2342" s="78" t="e">
        <f>(IF(#REF!="SHORT",IF(H2342="",0,G2342-H2342),IF(#REF!="LONG",IF(H2342="",0,H2342-G2342))))*D2342</f>
        <v>#REF!</v>
      </c>
      <c r="L2342" s="79" t="e">
        <f t="shared" si="69"/>
        <v>#REF!</v>
      </c>
    </row>
    <row r="2343" spans="1:12">
      <c r="A2343" s="83">
        <v>41969</v>
      </c>
      <c r="B2343" s="80" t="s">
        <v>284</v>
      </c>
      <c r="C2343" s="80">
        <v>430</v>
      </c>
      <c r="D2343" s="80">
        <v>500</v>
      </c>
      <c r="E2343" s="28">
        <v>11</v>
      </c>
      <c r="F2343" s="28">
        <v>13</v>
      </c>
      <c r="G2343" s="28">
        <v>15.5</v>
      </c>
      <c r="H2343" s="28">
        <v>18</v>
      </c>
      <c r="I2343" s="28" t="e">
        <f>(IF(#REF!="SHORT",E2343-F2343,IF(#REF!="LONG",F2343-E2343)))*D2343</f>
        <v>#REF!</v>
      </c>
      <c r="J2343" s="78" t="e">
        <f>(IF(#REF!="SHORT",IF(G2343="",0,F2343-G2343),IF(#REF!="LONG",IF(G2343="",0,G2343-F2343))))*D2343</f>
        <v>#REF!</v>
      </c>
      <c r="K2343" s="78" t="e">
        <f>(IF(#REF!="SHORT",IF(H2343="",0,G2343-H2343),IF(#REF!="LONG",IF(H2343="",0,H2343-G2343))))*D2343</f>
        <v>#REF!</v>
      </c>
      <c r="L2343" s="79" t="e">
        <f t="shared" si="69"/>
        <v>#REF!</v>
      </c>
    </row>
    <row r="2344" spans="1:12">
      <c r="A2344" s="83">
        <v>41969</v>
      </c>
      <c r="B2344" s="80" t="s">
        <v>53</v>
      </c>
      <c r="C2344" s="80">
        <v>260</v>
      </c>
      <c r="D2344" s="80">
        <v>1000</v>
      </c>
      <c r="E2344" s="28">
        <v>11.5</v>
      </c>
      <c r="F2344" s="28">
        <v>12.5</v>
      </c>
      <c r="G2344" s="28">
        <v>13.6</v>
      </c>
      <c r="H2344" s="28"/>
      <c r="I2344" s="28" t="e">
        <f>(IF(#REF!="SHORT",E2344-F2344,IF(#REF!="LONG",F2344-E2344)))*D2344</f>
        <v>#REF!</v>
      </c>
      <c r="J2344" s="78" t="e">
        <f>(IF(#REF!="SHORT",IF(G2344="",0,F2344-G2344),IF(#REF!="LONG",IF(G2344="",0,G2344-F2344))))*D2344</f>
        <v>#REF!</v>
      </c>
      <c r="K2344" s="78" t="e">
        <f>(IF(#REF!="SHORT",IF(H2344="",0,G2344-H2344),IF(#REF!="LONG",IF(H2344="",0,H2344-G2344))))*D2344</f>
        <v>#REF!</v>
      </c>
      <c r="L2344" s="79" t="e">
        <f t="shared" si="69"/>
        <v>#REF!</v>
      </c>
    </row>
    <row r="2345" spans="1:12">
      <c r="A2345" s="83">
        <v>41968</v>
      </c>
      <c r="B2345" s="80" t="s">
        <v>157</v>
      </c>
      <c r="C2345" s="80">
        <v>375</v>
      </c>
      <c r="D2345" s="80">
        <v>1000</v>
      </c>
      <c r="E2345" s="28">
        <v>10</v>
      </c>
      <c r="F2345" s="28">
        <v>11</v>
      </c>
      <c r="G2345" s="28">
        <v>12.2</v>
      </c>
      <c r="H2345" s="28">
        <v>13.7</v>
      </c>
      <c r="I2345" s="28" t="e">
        <f>(IF(#REF!="SHORT",E2345-F2345,IF(#REF!="LONG",F2345-E2345)))*D2345</f>
        <v>#REF!</v>
      </c>
      <c r="J2345" s="78" t="e">
        <f>(IF(#REF!="SHORT",IF(G2345="",0,F2345-G2345),IF(#REF!="LONG",IF(G2345="",0,G2345-F2345))))*D2345</f>
        <v>#REF!</v>
      </c>
      <c r="K2345" s="78" t="e">
        <f>(IF(#REF!="SHORT",IF(H2345="",0,G2345-H2345),IF(#REF!="LONG",IF(H2345="",0,H2345-G2345))))*D2345</f>
        <v>#REF!</v>
      </c>
      <c r="L2345" s="79" t="e">
        <f t="shared" si="69"/>
        <v>#REF!</v>
      </c>
    </row>
    <row r="2346" spans="1:12">
      <c r="A2346" s="83">
        <v>41968</v>
      </c>
      <c r="B2346" s="80" t="s">
        <v>285</v>
      </c>
      <c r="C2346" s="80">
        <v>390</v>
      </c>
      <c r="D2346" s="80">
        <v>1000</v>
      </c>
      <c r="E2346" s="28">
        <v>8</v>
      </c>
      <c r="F2346" s="28">
        <v>9</v>
      </c>
      <c r="G2346" s="28">
        <v>10.199999999999999</v>
      </c>
      <c r="H2346" s="28">
        <v>11.5</v>
      </c>
      <c r="I2346" s="28" t="e">
        <f>(IF(#REF!="SHORT",E2346-F2346,IF(#REF!="LONG",F2346-E2346)))*D2346</f>
        <v>#REF!</v>
      </c>
      <c r="J2346" s="78" t="e">
        <f>(IF(#REF!="SHORT",IF(G2346="",0,F2346-G2346),IF(#REF!="LONG",IF(G2346="",0,G2346-F2346))))*D2346</f>
        <v>#REF!</v>
      </c>
      <c r="K2346" s="78" t="e">
        <f>(IF(#REF!="SHORT",IF(H2346="",0,G2346-H2346),IF(#REF!="LONG",IF(H2346="",0,H2346-G2346))))*D2346</f>
        <v>#REF!</v>
      </c>
      <c r="L2346" s="79" t="e">
        <f t="shared" si="69"/>
        <v>#REF!</v>
      </c>
    </row>
    <row r="2347" spans="1:12">
      <c r="A2347" s="83">
        <v>41968</v>
      </c>
      <c r="B2347" s="80" t="s">
        <v>286</v>
      </c>
      <c r="C2347" s="80">
        <v>240</v>
      </c>
      <c r="D2347" s="80">
        <v>1000</v>
      </c>
      <c r="E2347" s="28">
        <v>5.5</v>
      </c>
      <c r="F2347" s="28">
        <v>6.5</v>
      </c>
      <c r="G2347" s="28"/>
      <c r="H2347" s="28"/>
      <c r="I2347" s="28" t="e">
        <f>(IF(#REF!="SHORT",E2347-F2347,IF(#REF!="LONG",F2347-E2347)))*D2347</f>
        <v>#REF!</v>
      </c>
      <c r="J2347" s="78" t="e">
        <f>(IF(#REF!="SHORT",IF(G2347="",0,F2347-G2347),IF(#REF!="LONG",IF(G2347="",0,G2347-F2347))))*D2347</f>
        <v>#REF!</v>
      </c>
      <c r="K2347" s="78" t="e">
        <f>(IF(#REF!="SHORT",IF(H2347="",0,G2347-H2347),IF(#REF!="LONG",IF(H2347="",0,H2347-G2347))))*D2347</f>
        <v>#REF!</v>
      </c>
      <c r="L2347" s="79" t="e">
        <f t="shared" si="69"/>
        <v>#REF!</v>
      </c>
    </row>
    <row r="2348" spans="1:12">
      <c r="A2348" s="83">
        <v>41968</v>
      </c>
      <c r="B2348" s="80" t="s">
        <v>234</v>
      </c>
      <c r="C2348" s="80">
        <v>18200</v>
      </c>
      <c r="D2348" s="80">
        <v>25</v>
      </c>
      <c r="E2348" s="28">
        <v>200</v>
      </c>
      <c r="F2348" s="28">
        <v>220</v>
      </c>
      <c r="G2348" s="28"/>
      <c r="H2348" s="28"/>
      <c r="I2348" s="28" t="e">
        <f>(IF(#REF!="SHORT",E2348-F2348,IF(#REF!="LONG",F2348-E2348)))*D2348</f>
        <v>#REF!</v>
      </c>
      <c r="J2348" s="78" t="e">
        <f>(IF(#REF!="SHORT",IF(G2348="",0,F2348-G2348),IF(#REF!="LONG",IF(G2348="",0,G2348-F2348))))*D2348</f>
        <v>#REF!</v>
      </c>
      <c r="K2348" s="78" t="e">
        <f>(IF(#REF!="SHORT",IF(H2348="",0,G2348-H2348),IF(#REF!="LONG",IF(H2348="",0,H2348-G2348))))*D2348</f>
        <v>#REF!</v>
      </c>
      <c r="L2348" s="79" t="e">
        <f t="shared" si="69"/>
        <v>#REF!</v>
      </c>
    </row>
    <row r="2349" spans="1:12">
      <c r="A2349" s="83">
        <v>41967</v>
      </c>
      <c r="B2349" s="80" t="s">
        <v>266</v>
      </c>
      <c r="C2349" s="80">
        <v>85</v>
      </c>
      <c r="D2349" s="80">
        <v>4000</v>
      </c>
      <c r="E2349" s="28">
        <v>3.6</v>
      </c>
      <c r="F2349" s="28">
        <v>3.85</v>
      </c>
      <c r="G2349" s="28">
        <v>4.1500000000000004</v>
      </c>
      <c r="H2349" s="28">
        <v>4.4000000000000004</v>
      </c>
      <c r="I2349" s="28" t="e">
        <f>(IF(#REF!="SHORT",E2349-F2349,IF(#REF!="LONG",F2349-E2349)))*D2349</f>
        <v>#REF!</v>
      </c>
      <c r="J2349" s="78" t="e">
        <f>(IF(#REF!="SHORT",IF(G2349="",0,F2349-G2349),IF(#REF!="LONG",IF(G2349="",0,G2349-F2349))))*D2349</f>
        <v>#REF!</v>
      </c>
      <c r="K2349" s="78" t="e">
        <f>(IF(#REF!="SHORT",IF(H2349="",0,G2349-H2349),IF(#REF!="LONG",IF(H2349="",0,H2349-G2349))))*D2349</f>
        <v>#REF!</v>
      </c>
      <c r="L2349" s="79" t="e">
        <f t="shared" si="69"/>
        <v>#REF!</v>
      </c>
    </row>
    <row r="2350" spans="1:12">
      <c r="A2350" s="83">
        <v>41967</v>
      </c>
      <c r="B2350" s="80" t="s">
        <v>283</v>
      </c>
      <c r="C2350" s="80">
        <v>4200</v>
      </c>
      <c r="D2350" s="80">
        <v>125</v>
      </c>
      <c r="E2350" s="28">
        <v>80</v>
      </c>
      <c r="F2350" s="28">
        <v>88</v>
      </c>
      <c r="G2350" s="28"/>
      <c r="H2350" s="28"/>
      <c r="I2350" s="28" t="e">
        <f>(IF(#REF!="SHORT",E2350-F2350,IF(#REF!="LONG",F2350-E2350)))*D2350</f>
        <v>#REF!</v>
      </c>
      <c r="J2350" s="78" t="e">
        <f>(IF(#REF!="SHORT",IF(G2350="",0,F2350-G2350),IF(#REF!="LONG",IF(G2350="",0,G2350-F2350))))*D2350</f>
        <v>#REF!</v>
      </c>
      <c r="K2350" s="78" t="e">
        <f>(IF(#REF!="SHORT",IF(H2350="",0,G2350-H2350),IF(#REF!="LONG",IF(H2350="",0,H2350-G2350))))*D2350</f>
        <v>#REF!</v>
      </c>
      <c r="L2350" s="79" t="e">
        <f t="shared" si="69"/>
        <v>#REF!</v>
      </c>
    </row>
    <row r="2351" spans="1:12">
      <c r="A2351" s="83">
        <v>41967</v>
      </c>
      <c r="B2351" s="80" t="s">
        <v>53</v>
      </c>
      <c r="C2351" s="80">
        <v>250</v>
      </c>
      <c r="D2351" s="80">
        <v>1000</v>
      </c>
      <c r="E2351" s="28">
        <v>10</v>
      </c>
      <c r="F2351" s="28">
        <v>9.5</v>
      </c>
      <c r="G2351" s="28"/>
      <c r="H2351" s="28"/>
      <c r="I2351" s="28" t="e">
        <f>(IF(#REF!="SHORT",E2351-F2351,IF(#REF!="LONG",F2351-E2351)))*D2351</f>
        <v>#REF!</v>
      </c>
      <c r="J2351" s="78" t="e">
        <f>(IF(#REF!="SHORT",IF(G2351="",0,F2351-G2351),IF(#REF!="LONG",IF(G2351="",0,G2351-F2351))))*D2351</f>
        <v>#REF!</v>
      </c>
      <c r="K2351" s="78" t="e">
        <f>(IF(#REF!="SHORT",IF(H2351="",0,G2351-H2351),IF(#REF!="LONG",IF(H2351="",0,H2351-G2351))))*D2351</f>
        <v>#REF!</v>
      </c>
      <c r="L2351" s="79" t="e">
        <f t="shared" si="69"/>
        <v>#REF!</v>
      </c>
    </row>
    <row r="2352" spans="1:12">
      <c r="A2352" s="83">
        <v>41964</v>
      </c>
      <c r="B2352" s="80" t="s">
        <v>69</v>
      </c>
      <c r="C2352" s="80">
        <v>300</v>
      </c>
      <c r="D2352" s="80">
        <v>1250</v>
      </c>
      <c r="E2352" s="28">
        <v>6.5</v>
      </c>
      <c r="F2352" s="28">
        <v>7.3</v>
      </c>
      <c r="G2352" s="28">
        <v>8.3000000000000007</v>
      </c>
      <c r="H2352" s="28"/>
      <c r="I2352" s="28" t="e">
        <f>(IF(#REF!="SHORT",E2352-F2352,IF(#REF!="LONG",F2352-E2352)))*D2352</f>
        <v>#REF!</v>
      </c>
      <c r="J2352" s="78" t="e">
        <f>(IF(#REF!="SHORT",IF(G2352="",0,F2352-G2352),IF(#REF!="LONG",IF(G2352="",0,G2352-F2352))))*D2352</f>
        <v>#REF!</v>
      </c>
      <c r="K2352" s="78" t="e">
        <f>(IF(#REF!="SHORT",IF(H2352="",0,G2352-H2352),IF(#REF!="LONG",IF(H2352="",0,H2352-G2352))))*D2352</f>
        <v>#REF!</v>
      </c>
      <c r="L2352" s="79" t="e">
        <f t="shared" si="69"/>
        <v>#REF!</v>
      </c>
    </row>
    <row r="2353" spans="1:12">
      <c r="A2353" s="83">
        <v>41964</v>
      </c>
      <c r="B2353" s="80" t="s">
        <v>53</v>
      </c>
      <c r="C2353" s="80">
        <v>240</v>
      </c>
      <c r="D2353" s="80">
        <v>1000</v>
      </c>
      <c r="E2353" s="28">
        <v>13</v>
      </c>
      <c r="F2353" s="28">
        <v>14</v>
      </c>
      <c r="G2353" s="28"/>
      <c r="H2353" s="28"/>
      <c r="I2353" s="28" t="e">
        <f>(IF(#REF!="SHORT",E2353-F2353,IF(#REF!="LONG",F2353-E2353)))*D2353</f>
        <v>#REF!</v>
      </c>
      <c r="J2353" s="78" t="e">
        <f>(IF(#REF!="SHORT",IF(G2353="",0,F2353-G2353),IF(#REF!="LONG",IF(G2353="",0,G2353-F2353))))*D2353</f>
        <v>#REF!</v>
      </c>
      <c r="K2353" s="78" t="e">
        <f>(IF(#REF!="SHORT",IF(H2353="",0,G2353-H2353),IF(#REF!="LONG",IF(H2353="",0,H2353-G2353))))*D2353</f>
        <v>#REF!</v>
      </c>
      <c r="L2353" s="79" t="e">
        <f t="shared" si="69"/>
        <v>#REF!</v>
      </c>
    </row>
    <row r="2354" spans="1:12">
      <c r="A2354" s="83">
        <v>41963</v>
      </c>
      <c r="B2354" s="80" t="s">
        <v>287</v>
      </c>
      <c r="C2354" s="80">
        <v>600</v>
      </c>
      <c r="D2354" s="80">
        <v>500</v>
      </c>
      <c r="E2354" s="28">
        <v>29</v>
      </c>
      <c r="F2354" s="28">
        <v>31</v>
      </c>
      <c r="G2354" s="28">
        <v>33.5</v>
      </c>
      <c r="H2354" s="28"/>
      <c r="I2354" s="28" t="e">
        <f>(IF(#REF!="SHORT",E2354-F2354,IF(#REF!="LONG",F2354-E2354)))*D2354</f>
        <v>#REF!</v>
      </c>
      <c r="J2354" s="78" t="e">
        <f>(IF(#REF!="SHORT",IF(G2354="",0,F2354-G2354),IF(#REF!="LONG",IF(G2354="",0,G2354-F2354))))*D2354</f>
        <v>#REF!</v>
      </c>
      <c r="K2354" s="78" t="e">
        <f>(IF(#REF!="SHORT",IF(H2354="",0,G2354-H2354),IF(#REF!="LONG",IF(H2354="",0,H2354-G2354))))*D2354</f>
        <v>#REF!</v>
      </c>
      <c r="L2354" s="79" t="e">
        <f t="shared" si="69"/>
        <v>#REF!</v>
      </c>
    </row>
    <row r="2355" spans="1:12">
      <c r="A2355" s="83">
        <v>41962</v>
      </c>
      <c r="B2355" s="80" t="s">
        <v>288</v>
      </c>
      <c r="C2355" s="80">
        <v>620</v>
      </c>
      <c r="D2355" s="80">
        <v>500</v>
      </c>
      <c r="E2355" s="28">
        <v>24</v>
      </c>
      <c r="F2355" s="28">
        <v>26</v>
      </c>
      <c r="G2355" s="28"/>
      <c r="H2355" s="28"/>
      <c r="I2355" s="28" t="e">
        <f>(IF(#REF!="SHORT",E2355-F2355,IF(#REF!="LONG",F2355-E2355)))*D2355</f>
        <v>#REF!</v>
      </c>
      <c r="J2355" s="78" t="e">
        <f>(IF(#REF!="SHORT",IF(G2355="",0,F2355-G2355),IF(#REF!="LONG",IF(G2355="",0,G2355-F2355))))*D2355</f>
        <v>#REF!</v>
      </c>
      <c r="K2355" s="78" t="e">
        <f>(IF(#REF!="SHORT",IF(H2355="",0,G2355-H2355),IF(#REF!="LONG",IF(H2355="",0,H2355-G2355))))*D2355</f>
        <v>#REF!</v>
      </c>
      <c r="L2355" s="79" t="e">
        <f t="shared" si="69"/>
        <v>#REF!</v>
      </c>
    </row>
    <row r="2356" spans="1:12">
      <c r="A2356" s="83">
        <v>41962</v>
      </c>
      <c r="B2356" s="80" t="s">
        <v>43</v>
      </c>
      <c r="C2356" s="80">
        <v>280</v>
      </c>
      <c r="D2356" s="80">
        <v>1000</v>
      </c>
      <c r="E2356" s="28">
        <v>12.5</v>
      </c>
      <c r="F2356" s="28">
        <v>13.05</v>
      </c>
      <c r="G2356" s="28"/>
      <c r="H2356" s="28"/>
      <c r="I2356" s="28" t="e">
        <f>(IF(#REF!="SHORT",E2356-F2356,IF(#REF!="LONG",F2356-E2356)))*D2356</f>
        <v>#REF!</v>
      </c>
      <c r="J2356" s="78" t="e">
        <f>(IF(#REF!="SHORT",IF(G2356="",0,F2356-G2356),IF(#REF!="LONG",IF(G2356="",0,G2356-F2356))))*D2356</f>
        <v>#REF!</v>
      </c>
      <c r="K2356" s="78" t="e">
        <f>(IF(#REF!="SHORT",IF(H2356="",0,G2356-H2356),IF(#REF!="LONG",IF(H2356="",0,H2356-G2356))))*D2356</f>
        <v>#REF!</v>
      </c>
      <c r="L2356" s="79" t="e">
        <f t="shared" si="69"/>
        <v>#REF!</v>
      </c>
    </row>
    <row r="2357" spans="1:12">
      <c r="A2357" s="83">
        <v>41961</v>
      </c>
      <c r="B2357" s="80" t="s">
        <v>15</v>
      </c>
      <c r="C2357" s="80">
        <v>105</v>
      </c>
      <c r="D2357" s="80">
        <v>2000</v>
      </c>
      <c r="E2357" s="28">
        <v>9</v>
      </c>
      <c r="F2357" s="28">
        <v>9.5</v>
      </c>
      <c r="G2357" s="28">
        <v>10.1</v>
      </c>
      <c r="H2357" s="28">
        <v>10.9</v>
      </c>
      <c r="I2357" s="28" t="e">
        <f>(IF(#REF!="SHORT",E2357-F2357,IF(#REF!="LONG",F2357-E2357)))*D2357</f>
        <v>#REF!</v>
      </c>
      <c r="J2357" s="78" t="e">
        <f>(IF(#REF!="SHORT",IF(G2357="",0,F2357-G2357),IF(#REF!="LONG",IF(G2357="",0,G2357-F2357))))*D2357</f>
        <v>#REF!</v>
      </c>
      <c r="K2357" s="78" t="e">
        <f>(IF(#REF!="SHORT",IF(H2357="",0,G2357-H2357),IF(#REF!="LONG",IF(H2357="",0,H2357-G2357))))*D2357</f>
        <v>#REF!</v>
      </c>
      <c r="L2357" s="79" t="e">
        <f t="shared" si="69"/>
        <v>#REF!</v>
      </c>
    </row>
    <row r="2358" spans="1:12">
      <c r="A2358" s="83">
        <v>41961</v>
      </c>
      <c r="B2358" s="80" t="s">
        <v>155</v>
      </c>
      <c r="C2358" s="80">
        <v>300</v>
      </c>
      <c r="D2358" s="80">
        <v>1000</v>
      </c>
      <c r="E2358" s="28">
        <v>13.5</v>
      </c>
      <c r="F2358" s="28">
        <v>14.45</v>
      </c>
      <c r="G2358" s="28"/>
      <c r="H2358" s="28"/>
      <c r="I2358" s="28" t="e">
        <f>(IF(#REF!="SHORT",E2358-F2358,IF(#REF!="LONG",F2358-E2358)))*D2358</f>
        <v>#REF!</v>
      </c>
      <c r="J2358" s="78" t="e">
        <f>(IF(#REF!="SHORT",IF(G2358="",0,F2358-G2358),IF(#REF!="LONG",IF(G2358="",0,G2358-F2358))))*D2358</f>
        <v>#REF!</v>
      </c>
      <c r="K2358" s="78" t="e">
        <f>(IF(#REF!="SHORT",IF(H2358="",0,G2358-H2358),IF(#REF!="LONG",IF(H2358="",0,H2358-G2358))))*D2358</f>
        <v>#REF!</v>
      </c>
      <c r="L2358" s="79" t="e">
        <f t="shared" si="69"/>
        <v>#REF!</v>
      </c>
    </row>
    <row r="2359" spans="1:12">
      <c r="A2359" s="83">
        <v>41960</v>
      </c>
      <c r="B2359" s="80" t="s">
        <v>69</v>
      </c>
      <c r="C2359" s="80">
        <v>2850</v>
      </c>
      <c r="D2359" s="80">
        <v>125</v>
      </c>
      <c r="E2359" s="28">
        <v>85</v>
      </c>
      <c r="F2359" s="28">
        <v>93</v>
      </c>
      <c r="G2359" s="28">
        <v>103</v>
      </c>
      <c r="H2359" s="28">
        <v>115</v>
      </c>
      <c r="I2359" s="28" t="e">
        <f>(IF(#REF!="SHORT",E2359-F2359,IF(#REF!="LONG",F2359-E2359)))*D2359</f>
        <v>#REF!</v>
      </c>
      <c r="J2359" s="78" t="e">
        <f>(IF(#REF!="SHORT",IF(G2359="",0,F2359-G2359),IF(#REF!="LONG",IF(G2359="",0,G2359-F2359))))*D2359</f>
        <v>#REF!</v>
      </c>
      <c r="K2359" s="78" t="e">
        <f>(IF(#REF!="SHORT",IF(H2359="",0,G2359-H2359),IF(#REF!="LONG",IF(H2359="",0,H2359-G2359))))*D2359</f>
        <v>#REF!</v>
      </c>
      <c r="L2359" s="79" t="e">
        <f t="shared" si="69"/>
        <v>#REF!</v>
      </c>
    </row>
    <row r="2360" spans="1:12">
      <c r="A2360" s="83">
        <v>41960</v>
      </c>
      <c r="B2360" s="80" t="s">
        <v>281</v>
      </c>
      <c r="C2360" s="80">
        <v>1020</v>
      </c>
      <c r="D2360" s="80">
        <v>250</v>
      </c>
      <c r="E2360" s="28">
        <v>30</v>
      </c>
      <c r="F2360" s="28">
        <v>34</v>
      </c>
      <c r="G2360" s="28">
        <v>39</v>
      </c>
      <c r="H2360" s="28">
        <v>45</v>
      </c>
      <c r="I2360" s="28" t="e">
        <f>(IF(#REF!="SHORT",E2360-F2360,IF(#REF!="LONG",F2360-E2360)))*D2360</f>
        <v>#REF!</v>
      </c>
      <c r="J2360" s="78" t="e">
        <f>(IF(#REF!="SHORT",IF(G2360="",0,F2360-G2360),IF(#REF!="LONG",IF(G2360="",0,G2360-F2360))))*D2360</f>
        <v>#REF!</v>
      </c>
      <c r="K2360" s="78" t="e">
        <f>(IF(#REF!="SHORT",IF(H2360="",0,G2360-H2360),IF(#REF!="LONG",IF(H2360="",0,H2360-G2360))))*D2360</f>
        <v>#REF!</v>
      </c>
      <c r="L2360" s="79" t="e">
        <f t="shared" si="69"/>
        <v>#REF!</v>
      </c>
    </row>
    <row r="2361" spans="1:12">
      <c r="A2361" s="83">
        <v>41960</v>
      </c>
      <c r="B2361" s="80" t="s">
        <v>289</v>
      </c>
      <c r="C2361" s="80">
        <v>270</v>
      </c>
      <c r="D2361" s="80">
        <v>1000</v>
      </c>
      <c r="E2361" s="28">
        <v>11</v>
      </c>
      <c r="F2361" s="28">
        <v>12</v>
      </c>
      <c r="G2361" s="28">
        <v>13.2</v>
      </c>
      <c r="H2361" s="28">
        <v>14.7</v>
      </c>
      <c r="I2361" s="28" t="e">
        <f>(IF(#REF!="SHORT",E2361-F2361,IF(#REF!="LONG",F2361-E2361)))*D2361</f>
        <v>#REF!</v>
      </c>
      <c r="J2361" s="78" t="e">
        <f>(IF(#REF!="SHORT",IF(G2361="",0,F2361-G2361),IF(#REF!="LONG",IF(G2361="",0,G2361-F2361))))*D2361</f>
        <v>#REF!</v>
      </c>
      <c r="K2361" s="78" t="e">
        <f>(IF(#REF!="SHORT",IF(H2361="",0,G2361-H2361),IF(#REF!="LONG",IF(H2361="",0,H2361-G2361))))*D2361</f>
        <v>#REF!</v>
      </c>
      <c r="L2361" s="79" t="e">
        <f t="shared" si="69"/>
        <v>#REF!</v>
      </c>
    </row>
    <row r="2362" spans="1:12">
      <c r="A2362" s="83">
        <v>41960</v>
      </c>
      <c r="B2362" s="80" t="s">
        <v>20</v>
      </c>
      <c r="C2362" s="80">
        <v>530</v>
      </c>
      <c r="D2362" s="80">
        <v>500</v>
      </c>
      <c r="E2362" s="28">
        <v>17</v>
      </c>
      <c r="F2362" s="28">
        <v>19</v>
      </c>
      <c r="G2362" s="28">
        <v>21.5</v>
      </c>
      <c r="H2362" s="28"/>
      <c r="I2362" s="28" t="e">
        <f>(IF(#REF!="SHORT",E2362-F2362,IF(#REF!="LONG",F2362-E2362)))*D2362</f>
        <v>#REF!</v>
      </c>
      <c r="J2362" s="78" t="e">
        <f>(IF(#REF!="SHORT",IF(G2362="",0,F2362-G2362),IF(#REF!="LONG",IF(G2362="",0,G2362-F2362))))*D2362</f>
        <v>#REF!</v>
      </c>
      <c r="K2362" s="78" t="e">
        <f>(IF(#REF!="SHORT",IF(H2362="",0,G2362-H2362),IF(#REF!="LONG",IF(H2362="",0,H2362-G2362))))*D2362</f>
        <v>#REF!</v>
      </c>
      <c r="L2362" s="79" t="e">
        <f t="shared" si="69"/>
        <v>#REF!</v>
      </c>
    </row>
    <row r="2363" spans="1:12">
      <c r="A2363" s="83">
        <v>41957</v>
      </c>
      <c r="B2363" s="80" t="s">
        <v>290</v>
      </c>
      <c r="C2363" s="80">
        <v>740</v>
      </c>
      <c r="D2363" s="80">
        <v>500</v>
      </c>
      <c r="E2363" s="28">
        <v>26</v>
      </c>
      <c r="F2363" s="28">
        <v>28</v>
      </c>
      <c r="G2363" s="28">
        <v>30.5</v>
      </c>
      <c r="H2363" s="28">
        <v>33.5</v>
      </c>
      <c r="I2363" s="28" t="e">
        <f>(IF(#REF!="SHORT",E2363-F2363,IF(#REF!="LONG",F2363-E2363)))*D2363</f>
        <v>#REF!</v>
      </c>
      <c r="J2363" s="78" t="e">
        <f>(IF(#REF!="SHORT",IF(G2363="",0,F2363-G2363),IF(#REF!="LONG",IF(G2363="",0,G2363-F2363))))*D2363</f>
        <v>#REF!</v>
      </c>
      <c r="K2363" s="78" t="e">
        <f>(IF(#REF!="SHORT",IF(H2363="",0,G2363-H2363),IF(#REF!="LONG",IF(H2363="",0,H2363-G2363))))*D2363</f>
        <v>#REF!</v>
      </c>
      <c r="L2363" s="79" t="e">
        <f t="shared" si="69"/>
        <v>#REF!</v>
      </c>
    </row>
    <row r="2364" spans="1:12">
      <c r="A2364" s="83">
        <v>41957</v>
      </c>
      <c r="B2364" s="80" t="s">
        <v>289</v>
      </c>
      <c r="C2364" s="80">
        <v>260</v>
      </c>
      <c r="D2364" s="80">
        <v>1000</v>
      </c>
      <c r="E2364" s="28">
        <v>12.5</v>
      </c>
      <c r="F2364" s="28">
        <v>13.5</v>
      </c>
      <c r="G2364" s="28">
        <v>14.7</v>
      </c>
      <c r="H2364" s="28">
        <v>16.2</v>
      </c>
      <c r="I2364" s="28" t="e">
        <f>(IF(#REF!="SHORT",E2364-F2364,IF(#REF!="LONG",F2364-E2364)))*D2364</f>
        <v>#REF!</v>
      </c>
      <c r="J2364" s="78" t="e">
        <f>(IF(#REF!="SHORT",IF(G2364="",0,F2364-G2364),IF(#REF!="LONG",IF(G2364="",0,G2364-F2364))))*D2364</f>
        <v>#REF!</v>
      </c>
      <c r="K2364" s="78" t="e">
        <f>(IF(#REF!="SHORT",IF(H2364="",0,G2364-H2364),IF(#REF!="LONG",IF(H2364="",0,H2364-G2364))))*D2364</f>
        <v>#REF!</v>
      </c>
      <c r="L2364" s="79" t="e">
        <f t="shared" si="69"/>
        <v>#REF!</v>
      </c>
    </row>
    <row r="2365" spans="1:12">
      <c r="A2365" s="83">
        <v>41957</v>
      </c>
      <c r="B2365" s="80" t="s">
        <v>45</v>
      </c>
      <c r="C2365" s="80">
        <v>150</v>
      </c>
      <c r="D2365" s="80">
        <v>2000</v>
      </c>
      <c r="E2365" s="28">
        <v>8.6999999999999993</v>
      </c>
      <c r="F2365" s="28">
        <v>9.1999999999999993</v>
      </c>
      <c r="G2365" s="28">
        <v>9.8000000000000007</v>
      </c>
      <c r="H2365" s="28">
        <v>10.199999999999999</v>
      </c>
      <c r="I2365" s="28" t="e">
        <f>(IF(#REF!="SHORT",E2365-F2365,IF(#REF!="LONG",F2365-E2365)))*D2365</f>
        <v>#REF!</v>
      </c>
      <c r="J2365" s="78" t="e">
        <f>(IF(#REF!="SHORT",IF(G2365="",0,F2365-G2365),IF(#REF!="LONG",IF(G2365="",0,G2365-F2365))))*D2365</f>
        <v>#REF!</v>
      </c>
      <c r="K2365" s="78" t="e">
        <f>(IF(#REF!="SHORT",IF(H2365="",0,G2365-H2365),IF(#REF!="LONG",IF(H2365="",0,H2365-G2365))))*D2365</f>
        <v>#REF!</v>
      </c>
      <c r="L2365" s="79" t="e">
        <f t="shared" si="69"/>
        <v>#REF!</v>
      </c>
    </row>
    <row r="2366" spans="1:12">
      <c r="A2366" s="83">
        <v>41957</v>
      </c>
      <c r="B2366" s="80" t="s">
        <v>69</v>
      </c>
      <c r="C2366" s="80">
        <v>2750</v>
      </c>
      <c r="D2366" s="80">
        <v>125</v>
      </c>
      <c r="E2366" s="28">
        <v>93</v>
      </c>
      <c r="F2366" s="28">
        <v>100</v>
      </c>
      <c r="G2366" s="28"/>
      <c r="H2366" s="28"/>
      <c r="I2366" s="28" t="e">
        <f>(IF(#REF!="SHORT",E2366-F2366,IF(#REF!="LONG",F2366-E2366)))*D2366</f>
        <v>#REF!</v>
      </c>
      <c r="J2366" s="78" t="e">
        <f>(IF(#REF!="SHORT",IF(G2366="",0,F2366-G2366),IF(#REF!="LONG",IF(G2366="",0,G2366-F2366))))*D2366</f>
        <v>#REF!</v>
      </c>
      <c r="K2366" s="78" t="e">
        <f>(IF(#REF!="SHORT",IF(H2366="",0,G2366-H2366),IF(#REF!="LONG",IF(H2366="",0,H2366-G2366))))*D2366</f>
        <v>#REF!</v>
      </c>
      <c r="L2366" s="79" t="e">
        <f t="shared" si="69"/>
        <v>#REF!</v>
      </c>
    </row>
    <row r="2367" spans="1:12">
      <c r="A2367" s="83">
        <v>41956</v>
      </c>
      <c r="B2367" s="80" t="s">
        <v>166</v>
      </c>
      <c r="C2367" s="80">
        <v>1080</v>
      </c>
      <c r="D2367" s="80">
        <v>250</v>
      </c>
      <c r="E2367" s="28">
        <v>39</v>
      </c>
      <c r="F2367" s="28">
        <v>43</v>
      </c>
      <c r="G2367" s="28">
        <v>48</v>
      </c>
      <c r="H2367" s="28"/>
      <c r="I2367" s="28" t="e">
        <f>(IF(#REF!="SHORT",E2367-F2367,IF(#REF!="LONG",F2367-E2367)))*D2367</f>
        <v>#REF!</v>
      </c>
      <c r="J2367" s="78" t="e">
        <f>(IF(#REF!="SHORT",IF(G2367="",0,F2367-G2367),IF(#REF!="LONG",IF(G2367="",0,G2367-F2367))))*D2367</f>
        <v>#REF!</v>
      </c>
      <c r="K2367" s="78" t="e">
        <f>(IF(#REF!="SHORT",IF(H2367="",0,G2367-H2367),IF(#REF!="LONG",IF(H2367="",0,H2367-G2367))))*D2367</f>
        <v>#REF!</v>
      </c>
      <c r="L2367" s="79" t="e">
        <f t="shared" si="69"/>
        <v>#REF!</v>
      </c>
    </row>
    <row r="2368" spans="1:12">
      <c r="A2368" s="83">
        <v>41956</v>
      </c>
      <c r="B2368" s="80" t="s">
        <v>56</v>
      </c>
      <c r="C2368" s="80">
        <v>220</v>
      </c>
      <c r="D2368" s="80">
        <v>2000</v>
      </c>
      <c r="E2368" s="28">
        <v>9</v>
      </c>
      <c r="F2368" s="28">
        <v>9.5</v>
      </c>
      <c r="G2368" s="28"/>
      <c r="H2368" s="28"/>
      <c r="I2368" s="28" t="e">
        <f>(IF(#REF!="SHORT",E2368-F2368,IF(#REF!="LONG",F2368-E2368)))*D2368</f>
        <v>#REF!</v>
      </c>
      <c r="J2368" s="78" t="e">
        <f>(IF(#REF!="SHORT",IF(G2368="",0,F2368-G2368),IF(#REF!="LONG",IF(G2368="",0,G2368-F2368))))*D2368</f>
        <v>#REF!</v>
      </c>
      <c r="K2368" s="78" t="e">
        <f>(IF(#REF!="SHORT",IF(H2368="",0,G2368-H2368),IF(#REF!="LONG",IF(H2368="",0,H2368-G2368))))*D2368</f>
        <v>#REF!</v>
      </c>
      <c r="L2368" s="79" t="e">
        <f t="shared" si="69"/>
        <v>#REF!</v>
      </c>
    </row>
    <row r="2369" spans="1:12">
      <c r="A2369" s="83">
        <v>41955</v>
      </c>
      <c r="B2369" s="80" t="s">
        <v>77</v>
      </c>
      <c r="C2369" s="80">
        <v>680</v>
      </c>
      <c r="D2369" s="80">
        <v>500</v>
      </c>
      <c r="E2369" s="28">
        <v>26</v>
      </c>
      <c r="F2369" s="28">
        <v>28</v>
      </c>
      <c r="G2369" s="28">
        <v>30.5</v>
      </c>
      <c r="H2369" s="28">
        <v>33.5</v>
      </c>
      <c r="I2369" s="28" t="e">
        <f>(IF(#REF!="SHORT",E2369-F2369,IF(#REF!="LONG",F2369-E2369)))*D2369</f>
        <v>#REF!</v>
      </c>
      <c r="J2369" s="78" t="e">
        <f>(IF(#REF!="SHORT",IF(G2369="",0,F2369-G2369),IF(#REF!="LONG",IF(G2369="",0,G2369-F2369))))*D2369</f>
        <v>#REF!</v>
      </c>
      <c r="K2369" s="78" t="e">
        <f>(IF(#REF!="SHORT",IF(H2369="",0,G2369-H2369),IF(#REF!="LONG",IF(H2369="",0,H2369-G2369))))*D2369</f>
        <v>#REF!</v>
      </c>
      <c r="L2369" s="79" t="e">
        <f t="shared" si="69"/>
        <v>#REF!</v>
      </c>
    </row>
    <row r="2370" spans="1:12">
      <c r="A2370" s="83">
        <v>41955</v>
      </c>
      <c r="B2370" s="80" t="s">
        <v>158</v>
      </c>
      <c r="C2370" s="80">
        <v>300</v>
      </c>
      <c r="D2370" s="80">
        <v>1000</v>
      </c>
      <c r="E2370" s="28">
        <v>13.5</v>
      </c>
      <c r="F2370" s="28">
        <v>14.4</v>
      </c>
      <c r="G2370" s="28"/>
      <c r="H2370" s="28"/>
      <c r="I2370" s="28" t="e">
        <f>(IF(#REF!="SHORT",E2370-F2370,IF(#REF!="LONG",F2370-E2370)))*D2370</f>
        <v>#REF!</v>
      </c>
      <c r="J2370" s="78" t="e">
        <f>(IF(#REF!="SHORT",IF(G2370="",0,F2370-G2370),IF(#REF!="LONG",IF(G2370="",0,G2370-F2370))))*D2370</f>
        <v>#REF!</v>
      </c>
      <c r="K2370" s="78" t="e">
        <f>(IF(#REF!="SHORT",IF(H2370="",0,G2370-H2370),IF(#REF!="LONG",IF(H2370="",0,H2370-G2370))))*D2370</f>
        <v>#REF!</v>
      </c>
      <c r="L2370" s="79" t="e">
        <f t="shared" si="69"/>
        <v>#REF!</v>
      </c>
    </row>
    <row r="2371" spans="1:12">
      <c r="A2371" s="83">
        <v>41954</v>
      </c>
      <c r="B2371" s="80" t="s">
        <v>264</v>
      </c>
      <c r="C2371" s="80">
        <v>115</v>
      </c>
      <c r="D2371" s="80">
        <v>2000</v>
      </c>
      <c r="E2371" s="28">
        <v>7</v>
      </c>
      <c r="F2371" s="28">
        <v>7.5</v>
      </c>
      <c r="G2371" s="28">
        <v>8.1</v>
      </c>
      <c r="H2371" s="28"/>
      <c r="I2371" s="28" t="e">
        <f>(IF(#REF!="SHORT",E2371-F2371,IF(#REF!="LONG",F2371-E2371)))*D2371</f>
        <v>#REF!</v>
      </c>
      <c r="J2371" s="78" t="e">
        <f>(IF(#REF!="SHORT",IF(G2371="",0,F2371-G2371),IF(#REF!="LONG",IF(G2371="",0,G2371-F2371))))*D2371</f>
        <v>#REF!</v>
      </c>
      <c r="K2371" s="78" t="e">
        <f>(IF(#REF!="SHORT",IF(H2371="",0,G2371-H2371),IF(#REF!="LONG",IF(H2371="",0,H2371-G2371))))*D2371</f>
        <v>#REF!</v>
      </c>
      <c r="L2371" s="79" t="e">
        <f t="shared" si="69"/>
        <v>#REF!</v>
      </c>
    </row>
    <row r="2372" spans="1:12">
      <c r="A2372" s="83">
        <v>41954</v>
      </c>
      <c r="B2372" s="80" t="s">
        <v>291</v>
      </c>
      <c r="C2372" s="80">
        <v>85</v>
      </c>
      <c r="D2372" s="80">
        <v>4000</v>
      </c>
      <c r="E2372" s="28">
        <v>5.0999999999999996</v>
      </c>
      <c r="F2372" s="28">
        <v>5.35</v>
      </c>
      <c r="G2372" s="28">
        <v>5.6</v>
      </c>
      <c r="H2372" s="28"/>
      <c r="I2372" s="28" t="e">
        <f>(IF(#REF!="SHORT",E2372-F2372,IF(#REF!="LONG",F2372-E2372)))*D2372</f>
        <v>#REF!</v>
      </c>
      <c r="J2372" s="78" t="e">
        <f>(IF(#REF!="SHORT",IF(G2372="",0,F2372-G2372),IF(#REF!="LONG",IF(G2372="",0,G2372-F2372))))*D2372</f>
        <v>#REF!</v>
      </c>
      <c r="K2372" s="78" t="e">
        <f>(IF(#REF!="SHORT",IF(H2372="",0,G2372-H2372),IF(#REF!="LONG",IF(H2372="",0,H2372-G2372))))*D2372</f>
        <v>#REF!</v>
      </c>
      <c r="L2372" s="79" t="e">
        <f t="shared" si="69"/>
        <v>#REF!</v>
      </c>
    </row>
    <row r="2373" spans="1:12">
      <c r="A2373" s="83">
        <v>41954</v>
      </c>
      <c r="B2373" s="80" t="s">
        <v>254</v>
      </c>
      <c r="C2373" s="80">
        <v>360</v>
      </c>
      <c r="D2373" s="80">
        <v>1000</v>
      </c>
      <c r="E2373" s="28">
        <v>16</v>
      </c>
      <c r="F2373" s="28">
        <v>17</v>
      </c>
      <c r="G2373" s="28">
        <v>18</v>
      </c>
      <c r="H2373" s="28"/>
      <c r="I2373" s="28" t="e">
        <f>(IF(#REF!="SHORT",E2373-F2373,IF(#REF!="LONG",F2373-E2373)))*D2373</f>
        <v>#REF!</v>
      </c>
      <c r="J2373" s="78" t="e">
        <f>(IF(#REF!="SHORT",IF(G2373="",0,F2373-G2373),IF(#REF!="LONG",IF(G2373="",0,G2373-F2373))))*D2373</f>
        <v>#REF!</v>
      </c>
      <c r="K2373" s="78" t="e">
        <f>(IF(#REF!="SHORT",IF(H2373="",0,G2373-H2373),IF(#REF!="LONG",IF(H2373="",0,H2373-G2373))))*D2373</f>
        <v>#REF!</v>
      </c>
      <c r="L2373" s="79" t="e">
        <f t="shared" si="69"/>
        <v>#REF!</v>
      </c>
    </row>
    <row r="2374" spans="1:12">
      <c r="A2374" s="83">
        <v>41954</v>
      </c>
      <c r="B2374" s="80" t="s">
        <v>292</v>
      </c>
      <c r="C2374" s="80">
        <v>270</v>
      </c>
      <c r="D2374" s="80">
        <v>1000</v>
      </c>
      <c r="E2374" s="28">
        <v>16</v>
      </c>
      <c r="F2374" s="28">
        <v>14</v>
      </c>
      <c r="G2374" s="28"/>
      <c r="H2374" s="28"/>
      <c r="I2374" s="28" t="e">
        <f>(IF(#REF!="SHORT",E2374-F2374,IF(#REF!="LONG",F2374-E2374)))*D2374</f>
        <v>#REF!</v>
      </c>
      <c r="J2374" s="78" t="e">
        <f>(IF(#REF!="SHORT",IF(G2374="",0,F2374-G2374),IF(#REF!="LONG",IF(G2374="",0,G2374-F2374))))*D2374</f>
        <v>#REF!</v>
      </c>
      <c r="K2374" s="78" t="e">
        <f>(IF(#REF!="SHORT",IF(H2374="",0,G2374-H2374),IF(#REF!="LONG",IF(H2374="",0,H2374-G2374))))*D2374</f>
        <v>#REF!</v>
      </c>
      <c r="L2374" s="79" t="e">
        <f t="shared" si="69"/>
        <v>#REF!</v>
      </c>
    </row>
    <row r="2375" spans="1:12">
      <c r="A2375" s="83">
        <v>41953</v>
      </c>
      <c r="B2375" s="80" t="s">
        <v>241</v>
      </c>
      <c r="C2375" s="80">
        <v>840</v>
      </c>
      <c r="D2375" s="80">
        <v>250</v>
      </c>
      <c r="E2375" s="28">
        <v>41</v>
      </c>
      <c r="F2375" s="28">
        <v>45</v>
      </c>
      <c r="G2375" s="28">
        <v>50</v>
      </c>
      <c r="H2375" s="28">
        <v>56</v>
      </c>
      <c r="I2375" s="28" t="e">
        <f>(IF(#REF!="SHORT",E2375-F2375,IF(#REF!="LONG",F2375-E2375)))*D2375</f>
        <v>#REF!</v>
      </c>
      <c r="J2375" s="78" t="e">
        <f>(IF(#REF!="SHORT",IF(G2375="",0,F2375-G2375),IF(#REF!="LONG",IF(G2375="",0,G2375-F2375))))*D2375</f>
        <v>#REF!</v>
      </c>
      <c r="K2375" s="78" t="e">
        <f>(IF(#REF!="SHORT",IF(H2375="",0,G2375-H2375),IF(#REF!="LONG",IF(H2375="",0,H2375-G2375))))*D2375</f>
        <v>#REF!</v>
      </c>
      <c r="L2375" s="79" t="e">
        <f t="shared" si="69"/>
        <v>#REF!</v>
      </c>
    </row>
    <row r="2376" spans="1:12">
      <c r="A2376" s="83">
        <v>41953</v>
      </c>
      <c r="B2376" s="80" t="s">
        <v>125</v>
      </c>
      <c r="C2376" s="80">
        <v>360</v>
      </c>
      <c r="D2376" s="80">
        <v>1000</v>
      </c>
      <c r="E2376" s="28">
        <v>10.199999999999999</v>
      </c>
      <c r="F2376" s="28">
        <v>11.2</v>
      </c>
      <c r="G2376" s="28">
        <v>12.4</v>
      </c>
      <c r="H2376" s="28">
        <v>13.9</v>
      </c>
      <c r="I2376" s="28" t="e">
        <f>(IF(#REF!="SHORT",E2376-F2376,IF(#REF!="LONG",F2376-E2376)))*D2376</f>
        <v>#REF!</v>
      </c>
      <c r="J2376" s="78" t="e">
        <f>(IF(#REF!="SHORT",IF(G2376="",0,F2376-G2376),IF(#REF!="LONG",IF(G2376="",0,G2376-F2376))))*D2376</f>
        <v>#REF!</v>
      </c>
      <c r="K2376" s="78" t="e">
        <f>(IF(#REF!="SHORT",IF(H2376="",0,G2376-H2376),IF(#REF!="LONG",IF(H2376="",0,H2376-G2376))))*D2376</f>
        <v>#REF!</v>
      </c>
      <c r="L2376" s="79" t="e">
        <f t="shared" si="69"/>
        <v>#REF!</v>
      </c>
    </row>
    <row r="2377" spans="1:12">
      <c r="A2377" s="83">
        <v>41953</v>
      </c>
      <c r="B2377" s="80" t="s">
        <v>275</v>
      </c>
      <c r="C2377" s="80">
        <v>300</v>
      </c>
      <c r="D2377" s="80">
        <v>1250</v>
      </c>
      <c r="E2377" s="28">
        <v>14</v>
      </c>
      <c r="F2377" s="28">
        <v>14.8</v>
      </c>
      <c r="G2377" s="28"/>
      <c r="H2377" s="28"/>
      <c r="I2377" s="28" t="e">
        <f>(IF(#REF!="SHORT",E2377-F2377,IF(#REF!="LONG",F2377-E2377)))*D2377</f>
        <v>#REF!</v>
      </c>
      <c r="J2377" s="78" t="e">
        <f>(IF(#REF!="SHORT",IF(G2377="",0,F2377-G2377),IF(#REF!="LONG",IF(G2377="",0,G2377-F2377))))*D2377</f>
        <v>#REF!</v>
      </c>
      <c r="K2377" s="78" t="e">
        <f>(IF(#REF!="SHORT",IF(H2377="",0,G2377-H2377),IF(#REF!="LONG",IF(H2377="",0,H2377-G2377))))*D2377</f>
        <v>#REF!</v>
      </c>
      <c r="L2377" s="79" t="e">
        <f t="shared" si="69"/>
        <v>#REF!</v>
      </c>
    </row>
    <row r="2378" spans="1:12">
      <c r="A2378" s="83">
        <v>41950</v>
      </c>
      <c r="B2378" s="80" t="s">
        <v>232</v>
      </c>
      <c r="C2378" s="80">
        <v>870</v>
      </c>
      <c r="D2378" s="80">
        <v>250</v>
      </c>
      <c r="E2378" s="28">
        <v>37</v>
      </c>
      <c r="F2378" s="28">
        <v>41</v>
      </c>
      <c r="G2378" s="28"/>
      <c r="H2378" s="28"/>
      <c r="I2378" s="28" t="e">
        <f>(IF(#REF!="SHORT",E2378-F2378,IF(#REF!="LONG",F2378-E2378)))*D2378</f>
        <v>#REF!</v>
      </c>
      <c r="J2378" s="78" t="e">
        <f>(IF(#REF!="SHORT",IF(G2378="",0,F2378-G2378),IF(#REF!="LONG",IF(G2378="",0,G2378-F2378))))*D2378</f>
        <v>#REF!</v>
      </c>
      <c r="K2378" s="78" t="e">
        <f>(IF(#REF!="SHORT",IF(H2378="",0,G2378-H2378),IF(#REF!="LONG",IF(H2378="",0,H2378-G2378))))*D2378</f>
        <v>#REF!</v>
      </c>
      <c r="L2378" s="79" t="e">
        <f t="shared" si="69"/>
        <v>#REF!</v>
      </c>
    </row>
    <row r="2379" spans="1:12">
      <c r="A2379" s="83">
        <v>41950</v>
      </c>
      <c r="B2379" s="80" t="s">
        <v>254</v>
      </c>
      <c r="C2379" s="80">
        <v>350</v>
      </c>
      <c r="D2379" s="80">
        <v>1000</v>
      </c>
      <c r="E2379" s="28">
        <v>24.5</v>
      </c>
      <c r="F2379" s="28">
        <v>24.5</v>
      </c>
      <c r="G2379" s="28"/>
      <c r="H2379" s="28"/>
      <c r="I2379" s="28" t="e">
        <f>(IF(#REF!="SHORT",E2379-F2379,IF(#REF!="LONG",F2379-E2379)))*D2379</f>
        <v>#REF!</v>
      </c>
      <c r="J2379" s="78" t="e">
        <f>(IF(#REF!="SHORT",IF(G2379="",0,F2379-G2379),IF(#REF!="LONG",IF(G2379="",0,G2379-F2379))))*D2379</f>
        <v>#REF!</v>
      </c>
      <c r="K2379" s="78" t="e">
        <f>(IF(#REF!="SHORT",IF(H2379="",0,G2379-H2379),IF(#REF!="LONG",IF(H2379="",0,H2379-G2379))))*D2379</f>
        <v>#REF!</v>
      </c>
      <c r="L2379" s="79" t="e">
        <f t="shared" si="69"/>
        <v>#REF!</v>
      </c>
    </row>
    <row r="2380" spans="1:12">
      <c r="A2380" s="83">
        <v>41948</v>
      </c>
      <c r="B2380" s="80" t="s">
        <v>69</v>
      </c>
      <c r="C2380" s="80">
        <v>2750</v>
      </c>
      <c r="D2380" s="80">
        <v>125</v>
      </c>
      <c r="E2380" s="28">
        <v>105</v>
      </c>
      <c r="F2380" s="28">
        <v>113</v>
      </c>
      <c r="G2380" s="28">
        <v>123</v>
      </c>
      <c r="H2380" s="28"/>
      <c r="I2380" s="28" t="e">
        <f>(IF(#REF!="SHORT",E2380-F2380,IF(#REF!="LONG",F2380-E2380)))*D2380</f>
        <v>#REF!</v>
      </c>
      <c r="J2380" s="78" t="e">
        <f>(IF(#REF!="SHORT",IF(G2380="",0,F2380-G2380),IF(#REF!="LONG",IF(G2380="",0,G2380-F2380))))*D2380</f>
        <v>#REF!</v>
      </c>
      <c r="K2380" s="78" t="e">
        <f>(IF(#REF!="SHORT",IF(H2380="",0,G2380-H2380),IF(#REF!="LONG",IF(H2380="",0,H2380-G2380))))*D2380</f>
        <v>#REF!</v>
      </c>
      <c r="L2380" s="79" t="e">
        <f t="shared" si="69"/>
        <v>#REF!</v>
      </c>
    </row>
    <row r="2381" spans="1:12">
      <c r="A2381" s="83">
        <v>41948</v>
      </c>
      <c r="B2381" s="80" t="s">
        <v>267</v>
      </c>
      <c r="C2381" s="80">
        <v>300</v>
      </c>
      <c r="D2381" s="80">
        <v>1000</v>
      </c>
      <c r="E2381" s="28">
        <v>21</v>
      </c>
      <c r="F2381" s="28">
        <v>19</v>
      </c>
      <c r="G2381" s="28"/>
      <c r="H2381" s="28"/>
      <c r="I2381" s="28" t="e">
        <f>(IF(#REF!="SHORT",E2381-F2381,IF(#REF!="LONG",F2381-E2381)))*D2381</f>
        <v>#REF!</v>
      </c>
      <c r="J2381" s="78" t="e">
        <f>(IF(#REF!="SHORT",IF(G2381="",0,F2381-G2381),IF(#REF!="LONG",IF(G2381="",0,G2381-F2381))))*D2381</f>
        <v>#REF!</v>
      </c>
      <c r="K2381" s="78" t="e">
        <f>(IF(#REF!="SHORT",IF(H2381="",0,G2381-H2381),IF(#REF!="LONG",IF(H2381="",0,H2381-G2381))))*D2381</f>
        <v>#REF!</v>
      </c>
      <c r="L2381" s="79" t="e">
        <f t="shared" si="69"/>
        <v>#REF!</v>
      </c>
    </row>
    <row r="2382" spans="1:12">
      <c r="A2382" s="83">
        <v>41946</v>
      </c>
      <c r="B2382" s="80" t="s">
        <v>172</v>
      </c>
      <c r="C2382" s="80">
        <v>220</v>
      </c>
      <c r="D2382" s="80">
        <v>2000</v>
      </c>
      <c r="E2382" s="28">
        <v>16.5</v>
      </c>
      <c r="F2382" s="28">
        <v>17</v>
      </c>
      <c r="G2382" s="28">
        <v>17.600000000000001</v>
      </c>
      <c r="H2382" s="28">
        <v>18.100000000000001</v>
      </c>
      <c r="I2382" s="28" t="e">
        <f>(IF(#REF!="SHORT",E2382-F2382,IF(#REF!="LONG",F2382-E2382)))*D2382</f>
        <v>#REF!</v>
      </c>
      <c r="J2382" s="78" t="e">
        <f>(IF(#REF!="SHORT",IF(G2382="",0,F2382-G2382),IF(#REF!="LONG",IF(G2382="",0,G2382-F2382))))*D2382</f>
        <v>#REF!</v>
      </c>
      <c r="K2382" s="78" t="e">
        <f>(IF(#REF!="SHORT",IF(H2382="",0,G2382-H2382),IF(#REF!="LONG",IF(H2382="",0,H2382-G2382))))*D2382</f>
        <v>#REF!</v>
      </c>
      <c r="L2382" s="79" t="e">
        <f t="shared" si="69"/>
        <v>#REF!</v>
      </c>
    </row>
    <row r="2383" spans="1:12">
      <c r="A2383" s="83">
        <v>41946</v>
      </c>
      <c r="B2383" s="80" t="s">
        <v>293</v>
      </c>
      <c r="C2383" s="80">
        <v>85</v>
      </c>
      <c r="D2383" s="80">
        <v>4000</v>
      </c>
      <c r="E2383" s="28">
        <v>5.8</v>
      </c>
      <c r="F2383" s="28">
        <v>6.05</v>
      </c>
      <c r="G2383" s="28"/>
      <c r="H2383" s="28"/>
      <c r="I2383" s="28" t="e">
        <f>(IF(#REF!="SHORT",E2383-F2383,IF(#REF!="LONG",F2383-E2383)))*D2383</f>
        <v>#REF!</v>
      </c>
      <c r="J2383" s="78" t="e">
        <f>(IF(#REF!="SHORT",IF(G2383="",0,F2383-G2383),IF(#REF!="LONG",IF(G2383="",0,G2383-F2383))))*D2383</f>
        <v>#REF!</v>
      </c>
      <c r="K2383" s="78" t="e">
        <f>(IF(#REF!="SHORT",IF(H2383="",0,G2383-H2383),IF(#REF!="LONG",IF(H2383="",0,H2383-G2383))))*D2383</f>
        <v>#REF!</v>
      </c>
      <c r="L2383" s="79" t="e">
        <f t="shared" si="69"/>
        <v>#REF!</v>
      </c>
    </row>
    <row r="2384" spans="1:12">
      <c r="A2384" s="83">
        <v>41943</v>
      </c>
      <c r="B2384" s="80" t="s">
        <v>75</v>
      </c>
      <c r="C2384" s="80">
        <v>3250</v>
      </c>
      <c r="D2384" s="80">
        <v>125</v>
      </c>
      <c r="E2384" s="28">
        <v>130</v>
      </c>
      <c r="F2384" s="28">
        <v>138</v>
      </c>
      <c r="G2384" s="28">
        <v>148</v>
      </c>
      <c r="H2384" s="28">
        <v>160</v>
      </c>
      <c r="I2384" s="28" t="e">
        <f>(IF(#REF!="SHORT",E2384-F2384,IF(#REF!="LONG",F2384-E2384)))*D2384</f>
        <v>#REF!</v>
      </c>
      <c r="J2384" s="78" t="e">
        <f>(IF(#REF!="SHORT",IF(G2384="",0,F2384-G2384),IF(#REF!="LONG",IF(G2384="",0,G2384-F2384))))*D2384</f>
        <v>#REF!</v>
      </c>
      <c r="K2384" s="78" t="e">
        <f>(IF(#REF!="SHORT",IF(H2384="",0,G2384-H2384),IF(#REF!="LONG",IF(H2384="",0,H2384-G2384))))*D2384</f>
        <v>#REF!</v>
      </c>
      <c r="L2384" s="79" t="e">
        <f t="shared" si="69"/>
        <v>#REF!</v>
      </c>
    </row>
    <row r="2385" spans="1:12">
      <c r="A2385" s="83">
        <v>41943</v>
      </c>
      <c r="B2385" s="80" t="s">
        <v>252</v>
      </c>
      <c r="C2385" s="80">
        <v>350</v>
      </c>
      <c r="D2385" s="80">
        <v>1000</v>
      </c>
      <c r="E2385" s="28">
        <v>19.5</v>
      </c>
      <c r="F2385" s="28">
        <v>20.5</v>
      </c>
      <c r="G2385" s="28">
        <v>21.7</v>
      </c>
      <c r="H2385" s="28">
        <v>23.1</v>
      </c>
      <c r="I2385" s="28" t="e">
        <f>(IF(#REF!="SHORT",E2385-F2385,IF(#REF!="LONG",F2385-E2385)))*D2385</f>
        <v>#REF!</v>
      </c>
      <c r="J2385" s="78" t="e">
        <f>(IF(#REF!="SHORT",IF(G2385="",0,F2385-G2385),IF(#REF!="LONG",IF(G2385="",0,G2385-F2385))))*D2385</f>
        <v>#REF!</v>
      </c>
      <c r="K2385" s="78" t="e">
        <f>(IF(#REF!="SHORT",IF(H2385="",0,G2385-H2385),IF(#REF!="LONG",IF(H2385="",0,H2385-G2385))))*D2385</f>
        <v>#REF!</v>
      </c>
      <c r="L2385" s="79" t="e">
        <f t="shared" si="69"/>
        <v>#REF!</v>
      </c>
    </row>
    <row r="2386" spans="1:12">
      <c r="A2386" s="83">
        <v>41943</v>
      </c>
      <c r="B2386" s="80" t="s">
        <v>264</v>
      </c>
      <c r="C2386" s="80">
        <v>110</v>
      </c>
      <c r="D2386" s="80">
        <v>2000</v>
      </c>
      <c r="E2386" s="28">
        <v>7.7</v>
      </c>
      <c r="F2386" s="28">
        <v>8.15</v>
      </c>
      <c r="G2386" s="28"/>
      <c r="H2386" s="28"/>
      <c r="I2386" s="28" t="e">
        <f>(IF(#REF!="SHORT",E2386-F2386,IF(#REF!="LONG",F2386-E2386)))*D2386</f>
        <v>#REF!</v>
      </c>
      <c r="J2386" s="78" t="e">
        <f>(IF(#REF!="SHORT",IF(G2386="",0,F2386-G2386),IF(#REF!="LONG",IF(G2386="",0,G2386-F2386))))*D2386</f>
        <v>#REF!</v>
      </c>
      <c r="K2386" s="78" t="e">
        <f>(IF(#REF!="SHORT",IF(H2386="",0,G2386-H2386),IF(#REF!="LONG",IF(H2386="",0,H2386-G2386))))*D2386</f>
        <v>#REF!</v>
      </c>
      <c r="L2386" s="79" t="e">
        <f t="shared" si="69"/>
        <v>#REF!</v>
      </c>
    </row>
    <row r="2387" spans="1:12">
      <c r="A2387" s="83">
        <v>41942</v>
      </c>
      <c r="B2387" s="80" t="s">
        <v>264</v>
      </c>
      <c r="C2387" s="80">
        <v>105</v>
      </c>
      <c r="D2387" s="80">
        <v>4000</v>
      </c>
      <c r="E2387" s="28">
        <v>5</v>
      </c>
      <c r="F2387" s="28">
        <v>5.25</v>
      </c>
      <c r="G2387" s="28">
        <v>5.55</v>
      </c>
      <c r="H2387" s="28">
        <v>5.95</v>
      </c>
      <c r="I2387" s="28" t="e">
        <f>(IF(#REF!="SHORT",E2387-F2387,IF(#REF!="LONG",F2387-E2387)))*D2387</f>
        <v>#REF!</v>
      </c>
      <c r="J2387" s="78" t="e">
        <f>(IF(#REF!="SHORT",IF(G2387="",0,F2387-G2387),IF(#REF!="LONG",IF(G2387="",0,G2387-F2387))))*D2387</f>
        <v>#REF!</v>
      </c>
      <c r="K2387" s="78" t="e">
        <f>(IF(#REF!="SHORT",IF(H2387="",0,G2387-H2387),IF(#REF!="LONG",IF(H2387="",0,H2387-G2387))))*D2387</f>
        <v>#REF!</v>
      </c>
      <c r="L2387" s="79" t="e">
        <f t="shared" si="69"/>
        <v>#REF!</v>
      </c>
    </row>
    <row r="2388" spans="1:12">
      <c r="A2388" s="83">
        <v>41942</v>
      </c>
      <c r="B2388" s="80" t="s">
        <v>294</v>
      </c>
      <c r="C2388" s="80">
        <v>190</v>
      </c>
      <c r="D2388" s="80">
        <v>2000</v>
      </c>
      <c r="E2388" s="28">
        <v>6.2</v>
      </c>
      <c r="F2388" s="28">
        <v>6.7</v>
      </c>
      <c r="G2388" s="28">
        <v>7.3</v>
      </c>
      <c r="H2388" s="28">
        <v>8</v>
      </c>
      <c r="I2388" s="28" t="e">
        <f>(IF(#REF!="SHORT",E2388-F2388,IF(#REF!="LONG",F2388-E2388)))*D2388</f>
        <v>#REF!</v>
      </c>
      <c r="J2388" s="78" t="e">
        <f>(IF(#REF!="SHORT",IF(G2388="",0,F2388-G2388),IF(#REF!="LONG",IF(G2388="",0,G2388-F2388))))*D2388</f>
        <v>#REF!</v>
      </c>
      <c r="K2388" s="78" t="e">
        <f>(IF(#REF!="SHORT",IF(H2388="",0,G2388-H2388),IF(#REF!="LONG",IF(H2388="",0,H2388-G2388))))*D2388</f>
        <v>#REF!</v>
      </c>
      <c r="L2388" s="79" t="e">
        <f t="shared" si="69"/>
        <v>#REF!</v>
      </c>
    </row>
    <row r="2389" spans="1:12">
      <c r="A2389" s="83">
        <v>41942</v>
      </c>
      <c r="B2389" s="80" t="s">
        <v>77</v>
      </c>
      <c r="C2389" s="80">
        <v>640</v>
      </c>
      <c r="D2389" s="80">
        <v>1000</v>
      </c>
      <c r="E2389" s="28">
        <v>13</v>
      </c>
      <c r="F2389" s="28">
        <v>11</v>
      </c>
      <c r="G2389" s="28"/>
      <c r="H2389" s="28"/>
      <c r="I2389" s="28" t="e">
        <f>(IF(#REF!="SHORT",E2389-F2389,IF(#REF!="LONG",F2389-E2389)))*D2389</f>
        <v>#REF!</v>
      </c>
      <c r="J2389" s="78" t="e">
        <f>(IF(#REF!="SHORT",IF(G2389="",0,F2389-G2389),IF(#REF!="LONG",IF(G2389="",0,G2389-F2389))))*D2389</f>
        <v>#REF!</v>
      </c>
      <c r="K2389" s="78" t="e">
        <f>(IF(#REF!="SHORT",IF(H2389="",0,G2389-H2389),IF(#REF!="LONG",IF(H2389="",0,H2389-G2389))))*D2389</f>
        <v>#REF!</v>
      </c>
      <c r="L2389" s="79" t="e">
        <f t="shared" si="69"/>
        <v>#REF!</v>
      </c>
    </row>
    <row r="2390" spans="1:12">
      <c r="A2390" s="83">
        <v>41941</v>
      </c>
      <c r="B2390" s="80" t="s">
        <v>45</v>
      </c>
      <c r="C2390" s="80">
        <v>150</v>
      </c>
      <c r="D2390" s="80">
        <v>2000</v>
      </c>
      <c r="E2390" s="28">
        <v>4</v>
      </c>
      <c r="F2390" s="28">
        <v>4.5</v>
      </c>
      <c r="G2390" s="28">
        <v>5.0999999999999996</v>
      </c>
      <c r="H2390" s="28">
        <v>5.9</v>
      </c>
      <c r="I2390" s="28" t="e">
        <f>(IF(#REF!="SHORT",E2390-F2390,IF(#REF!="LONG",F2390-E2390)))*D2390</f>
        <v>#REF!</v>
      </c>
      <c r="J2390" s="78" t="e">
        <f>(IF(#REF!="SHORT",IF(G2390="",0,F2390-G2390),IF(#REF!="LONG",IF(G2390="",0,G2390-F2390))))*D2390</f>
        <v>#REF!</v>
      </c>
      <c r="K2390" s="78" t="e">
        <f>(IF(#REF!="SHORT",IF(H2390="",0,G2390-H2390),IF(#REF!="LONG",IF(H2390="",0,H2390-G2390))))*D2390</f>
        <v>#REF!</v>
      </c>
      <c r="L2390" s="79" t="e">
        <f t="shared" si="69"/>
        <v>#REF!</v>
      </c>
    </row>
    <row r="2391" spans="1:12">
      <c r="A2391" s="83">
        <v>41941</v>
      </c>
      <c r="B2391" s="80" t="s">
        <v>20</v>
      </c>
      <c r="C2391" s="80">
        <v>510</v>
      </c>
      <c r="D2391" s="80">
        <v>1000</v>
      </c>
      <c r="E2391" s="28">
        <v>13</v>
      </c>
      <c r="F2391" s="28">
        <v>14</v>
      </c>
      <c r="G2391" s="28">
        <v>15.2</v>
      </c>
      <c r="H2391" s="28">
        <v>16.399999999999999</v>
      </c>
      <c r="I2391" s="28" t="e">
        <f>(IF(#REF!="SHORT",E2391-F2391,IF(#REF!="LONG",F2391-E2391)))*D2391</f>
        <v>#REF!</v>
      </c>
      <c r="J2391" s="78" t="e">
        <f>(IF(#REF!="SHORT",IF(G2391="",0,F2391-G2391),IF(#REF!="LONG",IF(G2391="",0,G2391-F2391))))*D2391</f>
        <v>#REF!</v>
      </c>
      <c r="K2391" s="78" t="e">
        <f>(IF(#REF!="SHORT",IF(H2391="",0,G2391-H2391),IF(#REF!="LONG",IF(H2391="",0,H2391-G2391))))*D2391</f>
        <v>#REF!</v>
      </c>
      <c r="L2391" s="79" t="e">
        <f t="shared" si="69"/>
        <v>#REF!</v>
      </c>
    </row>
    <row r="2392" spans="1:12">
      <c r="A2392" s="83">
        <v>41941</v>
      </c>
      <c r="B2392" s="80" t="s">
        <v>220</v>
      </c>
      <c r="C2392" s="80">
        <v>270</v>
      </c>
      <c r="D2392" s="80">
        <v>2000</v>
      </c>
      <c r="E2392" s="28">
        <v>8.6</v>
      </c>
      <c r="F2392" s="28">
        <v>9.1</v>
      </c>
      <c r="G2392" s="28">
        <v>9.6999999999999993</v>
      </c>
      <c r="H2392" s="28"/>
      <c r="I2392" s="28" t="e">
        <f>(IF(#REF!="SHORT",E2392-F2392,IF(#REF!="LONG",F2392-E2392)))*D2392</f>
        <v>#REF!</v>
      </c>
      <c r="J2392" s="78" t="e">
        <f>(IF(#REF!="SHORT",IF(G2392="",0,F2392-G2392),IF(#REF!="LONG",IF(G2392="",0,G2392-F2392))))*D2392</f>
        <v>#REF!</v>
      </c>
      <c r="K2392" s="78" t="e">
        <f>(IF(#REF!="SHORT",IF(H2392="",0,G2392-H2392),IF(#REF!="LONG",IF(H2392="",0,H2392-G2392))))*D2392</f>
        <v>#REF!</v>
      </c>
      <c r="L2392" s="79" t="e">
        <f t="shared" si="69"/>
        <v>#REF!</v>
      </c>
    </row>
    <row r="2393" spans="1:12">
      <c r="A2393" s="83">
        <v>41941</v>
      </c>
      <c r="B2393" s="80" t="s">
        <v>295</v>
      </c>
      <c r="C2393" s="80">
        <v>320</v>
      </c>
      <c r="D2393" s="80">
        <v>2000</v>
      </c>
      <c r="E2393" s="28">
        <v>9</v>
      </c>
      <c r="F2393" s="28">
        <v>9.5</v>
      </c>
      <c r="G2393" s="28">
        <v>10.1</v>
      </c>
      <c r="H2393" s="28"/>
      <c r="I2393" s="28" t="e">
        <f>(IF(#REF!="SHORT",E2393-F2393,IF(#REF!="LONG",F2393-E2393)))*D2393</f>
        <v>#REF!</v>
      </c>
      <c r="J2393" s="78" t="e">
        <f>(IF(#REF!="SHORT",IF(G2393="",0,F2393-G2393),IF(#REF!="LONG",IF(G2393="",0,G2393-F2393))))*D2393</f>
        <v>#REF!</v>
      </c>
      <c r="K2393" s="78" t="e">
        <f>(IF(#REF!="SHORT",IF(H2393="",0,G2393-H2393),IF(#REF!="LONG",IF(H2393="",0,H2393-G2393))))*D2393</f>
        <v>#REF!</v>
      </c>
      <c r="L2393" s="79" t="e">
        <f t="shared" ref="L2393:L2456" si="70">SUM(I2393,J2393,K2393)</f>
        <v>#REF!</v>
      </c>
    </row>
    <row r="2394" spans="1:12">
      <c r="A2394" s="83">
        <v>41940</v>
      </c>
      <c r="B2394" s="80" t="s">
        <v>19</v>
      </c>
      <c r="C2394" s="80">
        <v>630</v>
      </c>
      <c r="D2394" s="80">
        <v>1000</v>
      </c>
      <c r="E2394" s="28">
        <v>13.5</v>
      </c>
      <c r="F2394" s="28">
        <v>14.5</v>
      </c>
      <c r="G2394" s="28">
        <v>15.7</v>
      </c>
      <c r="H2394" s="28">
        <v>17.2</v>
      </c>
      <c r="I2394" s="28" t="e">
        <f>(IF(#REF!="SHORT",E2394-F2394,IF(#REF!="LONG",F2394-E2394)))*D2394</f>
        <v>#REF!</v>
      </c>
      <c r="J2394" s="78" t="e">
        <f>(IF(#REF!="SHORT",IF(G2394="",0,F2394-G2394),IF(#REF!="LONG",IF(G2394="",0,G2394-F2394))))*D2394</f>
        <v>#REF!</v>
      </c>
      <c r="K2394" s="78" t="e">
        <f>(IF(#REF!="SHORT",IF(H2394="",0,G2394-H2394),IF(#REF!="LONG",IF(H2394="",0,H2394-G2394))))*D2394</f>
        <v>#REF!</v>
      </c>
      <c r="L2394" s="79" t="e">
        <f t="shared" si="70"/>
        <v>#REF!</v>
      </c>
    </row>
    <row r="2395" spans="1:12">
      <c r="A2395" s="83">
        <v>41940</v>
      </c>
      <c r="B2395" s="80" t="s">
        <v>166</v>
      </c>
      <c r="C2395" s="80">
        <v>960</v>
      </c>
      <c r="D2395" s="80">
        <v>500</v>
      </c>
      <c r="E2395" s="28">
        <v>25</v>
      </c>
      <c r="F2395" s="28">
        <v>27</v>
      </c>
      <c r="G2395" s="28"/>
      <c r="H2395" s="28"/>
      <c r="I2395" s="28" t="e">
        <f>(IF(#REF!="SHORT",E2395-F2395,IF(#REF!="LONG",F2395-E2395)))*D2395</f>
        <v>#REF!</v>
      </c>
      <c r="J2395" s="78" t="e">
        <f>(IF(#REF!="SHORT",IF(G2395="",0,F2395-G2395),IF(#REF!="LONG",IF(G2395="",0,G2395-F2395))))*D2395</f>
        <v>#REF!</v>
      </c>
      <c r="K2395" s="78" t="e">
        <f>(IF(#REF!="SHORT",IF(H2395="",0,G2395-H2395),IF(#REF!="LONG",IF(H2395="",0,H2395-G2395))))*D2395</f>
        <v>#REF!</v>
      </c>
      <c r="L2395" s="79" t="e">
        <f t="shared" si="70"/>
        <v>#REF!</v>
      </c>
    </row>
    <row r="2396" spans="1:12">
      <c r="A2396" s="83">
        <v>41939</v>
      </c>
      <c r="B2396" s="80" t="s">
        <v>53</v>
      </c>
      <c r="C2396" s="80">
        <v>240</v>
      </c>
      <c r="D2396" s="80">
        <v>2000</v>
      </c>
      <c r="E2396" s="28">
        <v>10.5</v>
      </c>
      <c r="F2396" s="28">
        <v>10.9</v>
      </c>
      <c r="G2396" s="28">
        <v>11.4</v>
      </c>
      <c r="H2396" s="28"/>
      <c r="I2396" s="28" t="e">
        <f>(IF(#REF!="SHORT",E2396-F2396,IF(#REF!="LONG",F2396-E2396)))*D2396</f>
        <v>#REF!</v>
      </c>
      <c r="J2396" s="78" t="e">
        <f>(IF(#REF!="SHORT",IF(G2396="",0,F2396-G2396),IF(#REF!="LONG",IF(G2396="",0,G2396-F2396))))*D2396</f>
        <v>#REF!</v>
      </c>
      <c r="K2396" s="78" t="e">
        <f>(IF(#REF!="SHORT",IF(H2396="",0,G2396-H2396),IF(#REF!="LONG",IF(H2396="",0,H2396-G2396))))*D2396</f>
        <v>#REF!</v>
      </c>
      <c r="L2396" s="79" t="e">
        <f t="shared" si="70"/>
        <v>#REF!</v>
      </c>
    </row>
    <row r="2397" spans="1:12">
      <c r="A2397" s="83">
        <v>41939</v>
      </c>
      <c r="B2397" s="80" t="s">
        <v>77</v>
      </c>
      <c r="C2397" s="80">
        <v>620</v>
      </c>
      <c r="D2397" s="80">
        <v>1000</v>
      </c>
      <c r="E2397" s="28">
        <v>26.5</v>
      </c>
      <c r="F2397" s="28">
        <v>27.3</v>
      </c>
      <c r="G2397" s="28">
        <v>28.3</v>
      </c>
      <c r="H2397" s="28"/>
      <c r="I2397" s="28" t="e">
        <f>(IF(#REF!="SHORT",E2397-F2397,IF(#REF!="LONG",F2397-E2397)))*D2397</f>
        <v>#REF!</v>
      </c>
      <c r="J2397" s="78" t="e">
        <f>(IF(#REF!="SHORT",IF(G2397="",0,F2397-G2397),IF(#REF!="LONG",IF(G2397="",0,G2397-F2397))))*D2397</f>
        <v>#REF!</v>
      </c>
      <c r="K2397" s="78" t="e">
        <f>(IF(#REF!="SHORT",IF(H2397="",0,G2397-H2397),IF(#REF!="LONG",IF(H2397="",0,H2397-G2397))))*D2397</f>
        <v>#REF!</v>
      </c>
      <c r="L2397" s="79" t="e">
        <f t="shared" si="70"/>
        <v>#REF!</v>
      </c>
    </row>
    <row r="2398" spans="1:12">
      <c r="A2398" s="83">
        <v>41939</v>
      </c>
      <c r="B2398" s="80" t="s">
        <v>250</v>
      </c>
      <c r="C2398" s="80">
        <v>740</v>
      </c>
      <c r="D2398" s="80">
        <v>500</v>
      </c>
      <c r="E2398" s="28">
        <v>20</v>
      </c>
      <c r="F2398" s="28">
        <v>21.5</v>
      </c>
      <c r="G2398" s="28">
        <v>23.5</v>
      </c>
      <c r="H2398" s="28"/>
      <c r="I2398" s="28" t="e">
        <f>(IF(#REF!="SHORT",E2398-F2398,IF(#REF!="LONG",F2398-E2398)))*D2398</f>
        <v>#REF!</v>
      </c>
      <c r="J2398" s="78" t="e">
        <f>(IF(#REF!="SHORT",IF(G2398="",0,F2398-G2398),IF(#REF!="LONG",IF(G2398="",0,G2398-F2398))))*D2398</f>
        <v>#REF!</v>
      </c>
      <c r="K2398" s="78" t="e">
        <f>(IF(#REF!="SHORT",IF(H2398="",0,G2398-H2398),IF(#REF!="LONG",IF(H2398="",0,H2398-G2398))))*D2398</f>
        <v>#REF!</v>
      </c>
      <c r="L2398" s="79" t="e">
        <f t="shared" si="70"/>
        <v>#REF!</v>
      </c>
    </row>
    <row r="2399" spans="1:12">
      <c r="A2399" s="83">
        <v>41939</v>
      </c>
      <c r="B2399" s="80" t="s">
        <v>155</v>
      </c>
      <c r="C2399" s="80">
        <v>280</v>
      </c>
      <c r="D2399" s="80">
        <v>2000</v>
      </c>
      <c r="E2399" s="28">
        <v>6.3</v>
      </c>
      <c r="F2399" s="28">
        <v>5.3</v>
      </c>
      <c r="G2399" s="28"/>
      <c r="H2399" s="28"/>
      <c r="I2399" s="28" t="e">
        <f>(IF(#REF!="SHORT",E2399-F2399,IF(#REF!="LONG",F2399-E2399)))*D2399</f>
        <v>#REF!</v>
      </c>
      <c r="J2399" s="78" t="e">
        <f>(IF(#REF!="SHORT",IF(G2399="",0,F2399-G2399),IF(#REF!="LONG",IF(G2399="",0,G2399-F2399))))*D2399</f>
        <v>#REF!</v>
      </c>
      <c r="K2399" s="78" t="e">
        <f>(IF(#REF!="SHORT",IF(H2399="",0,G2399-H2399),IF(#REF!="LONG",IF(H2399="",0,H2399-G2399))))*D2399</f>
        <v>#REF!</v>
      </c>
      <c r="L2399" s="79" t="e">
        <f t="shared" si="70"/>
        <v>#REF!</v>
      </c>
    </row>
    <row r="2400" spans="1:12">
      <c r="A2400" s="83">
        <v>41933</v>
      </c>
      <c r="B2400" s="80" t="s">
        <v>172</v>
      </c>
      <c r="C2400" s="80">
        <v>210</v>
      </c>
      <c r="D2400" s="80">
        <v>2000</v>
      </c>
      <c r="E2400" s="28">
        <v>10</v>
      </c>
      <c r="F2400" s="28">
        <v>10.4</v>
      </c>
      <c r="G2400" s="28">
        <v>10.9</v>
      </c>
      <c r="H2400" s="28">
        <v>11.7</v>
      </c>
      <c r="I2400" s="28" t="e">
        <f>(IF(#REF!="SHORT",E2400-F2400,IF(#REF!="LONG",F2400-E2400)))*D2400</f>
        <v>#REF!</v>
      </c>
      <c r="J2400" s="78" t="e">
        <f>(IF(#REF!="SHORT",IF(G2400="",0,F2400-G2400),IF(#REF!="LONG",IF(G2400="",0,G2400-F2400))))*D2400</f>
        <v>#REF!</v>
      </c>
      <c r="K2400" s="78" t="e">
        <f>(IF(#REF!="SHORT",IF(H2400="",0,G2400-H2400),IF(#REF!="LONG",IF(H2400="",0,H2400-G2400))))*D2400</f>
        <v>#REF!</v>
      </c>
      <c r="L2400" s="79" t="e">
        <f t="shared" si="70"/>
        <v>#REF!</v>
      </c>
    </row>
    <row r="2401" spans="1:12">
      <c r="A2401" s="83">
        <v>41933</v>
      </c>
      <c r="B2401" s="80" t="s">
        <v>53</v>
      </c>
      <c r="C2401" s="80">
        <v>230</v>
      </c>
      <c r="D2401" s="80">
        <v>2000</v>
      </c>
      <c r="E2401" s="28">
        <v>9.5</v>
      </c>
      <c r="F2401" s="28">
        <v>9.9</v>
      </c>
      <c r="G2401" s="28">
        <v>10.4</v>
      </c>
      <c r="H2401" s="28"/>
      <c r="I2401" s="28" t="e">
        <f>(IF(#REF!="SHORT",E2401-F2401,IF(#REF!="LONG",F2401-E2401)))*D2401</f>
        <v>#REF!</v>
      </c>
      <c r="J2401" s="78" t="e">
        <f>(IF(#REF!="SHORT",IF(G2401="",0,F2401-G2401),IF(#REF!="LONG",IF(G2401="",0,G2401-F2401))))*D2401</f>
        <v>#REF!</v>
      </c>
      <c r="K2401" s="78" t="e">
        <f>(IF(#REF!="SHORT",IF(H2401="",0,G2401-H2401),IF(#REF!="LONG",IF(H2401="",0,H2401-G2401))))*D2401</f>
        <v>#REF!</v>
      </c>
      <c r="L2401" s="79" t="e">
        <f t="shared" si="70"/>
        <v>#REF!</v>
      </c>
    </row>
    <row r="2402" spans="1:12">
      <c r="A2402" s="83">
        <v>41933</v>
      </c>
      <c r="B2402" s="80" t="s">
        <v>155</v>
      </c>
      <c r="C2402" s="80">
        <v>270</v>
      </c>
      <c r="D2402" s="80">
        <v>2000</v>
      </c>
      <c r="E2402" s="28">
        <v>12</v>
      </c>
      <c r="F2402" s="28">
        <v>12.4</v>
      </c>
      <c r="G2402" s="28">
        <v>12.9</v>
      </c>
      <c r="H2402" s="28"/>
      <c r="I2402" s="28" t="e">
        <f>(IF(#REF!="SHORT",E2402-F2402,IF(#REF!="LONG",F2402-E2402)))*D2402</f>
        <v>#REF!</v>
      </c>
      <c r="J2402" s="78" t="e">
        <f>(IF(#REF!="SHORT",IF(G2402="",0,F2402-G2402),IF(#REF!="LONG",IF(G2402="",0,G2402-F2402))))*D2402</f>
        <v>#REF!</v>
      </c>
      <c r="K2402" s="78" t="e">
        <f>(IF(#REF!="SHORT",IF(H2402="",0,G2402-H2402),IF(#REF!="LONG",IF(H2402="",0,H2402-G2402))))*D2402</f>
        <v>#REF!</v>
      </c>
      <c r="L2402" s="79" t="e">
        <f t="shared" si="70"/>
        <v>#REF!</v>
      </c>
    </row>
    <row r="2403" spans="1:12">
      <c r="A2403" s="83">
        <v>41932</v>
      </c>
      <c r="B2403" s="80" t="s">
        <v>179</v>
      </c>
      <c r="C2403" s="80">
        <v>230</v>
      </c>
      <c r="D2403" s="80">
        <v>2000</v>
      </c>
      <c r="E2403" s="28">
        <v>15.3</v>
      </c>
      <c r="F2403" s="28">
        <v>15.7</v>
      </c>
      <c r="G2403" s="28">
        <v>16.2</v>
      </c>
      <c r="H2403" s="28">
        <v>17</v>
      </c>
      <c r="I2403" s="28" t="e">
        <f>(IF(#REF!="SHORT",E2403-F2403,IF(#REF!="LONG",F2403-E2403)))*D2403</f>
        <v>#REF!</v>
      </c>
      <c r="J2403" s="78" t="e">
        <f>(IF(#REF!="SHORT",IF(G2403="",0,F2403-G2403),IF(#REF!="LONG",IF(G2403="",0,G2403-F2403))))*D2403</f>
        <v>#REF!</v>
      </c>
      <c r="K2403" s="78" t="e">
        <f>(IF(#REF!="SHORT",IF(H2403="",0,G2403-H2403),IF(#REF!="LONG",IF(H2403="",0,H2403-G2403))))*D2403</f>
        <v>#REF!</v>
      </c>
      <c r="L2403" s="79" t="e">
        <f t="shared" si="70"/>
        <v>#REF!</v>
      </c>
    </row>
    <row r="2404" spans="1:12">
      <c r="A2404" s="83">
        <v>41932</v>
      </c>
      <c r="B2404" s="80" t="s">
        <v>77</v>
      </c>
      <c r="C2404" s="80">
        <v>600</v>
      </c>
      <c r="D2404" s="80">
        <v>1000</v>
      </c>
      <c r="E2404" s="28">
        <v>22</v>
      </c>
      <c r="F2404" s="28">
        <v>22.8</v>
      </c>
      <c r="G2404" s="28">
        <v>23.8</v>
      </c>
      <c r="H2404" s="28">
        <v>25</v>
      </c>
      <c r="I2404" s="28" t="e">
        <f>(IF(#REF!="SHORT",E2404-F2404,IF(#REF!="LONG",F2404-E2404)))*D2404</f>
        <v>#REF!</v>
      </c>
      <c r="J2404" s="78" t="e">
        <f>(IF(#REF!="SHORT",IF(G2404="",0,F2404-G2404),IF(#REF!="LONG",IF(G2404="",0,G2404-F2404))))*D2404</f>
        <v>#REF!</v>
      </c>
      <c r="K2404" s="78" t="e">
        <f>(IF(#REF!="SHORT",IF(H2404="",0,G2404-H2404),IF(#REF!="LONG",IF(H2404="",0,H2404-G2404))))*D2404</f>
        <v>#REF!</v>
      </c>
      <c r="L2404" s="79" t="e">
        <f t="shared" si="70"/>
        <v>#REF!</v>
      </c>
    </row>
    <row r="2405" spans="1:12">
      <c r="A2405" s="83">
        <v>41932</v>
      </c>
      <c r="B2405" s="80" t="s">
        <v>254</v>
      </c>
      <c r="C2405" s="80">
        <v>310</v>
      </c>
      <c r="D2405" s="80">
        <v>1000</v>
      </c>
      <c r="E2405" s="28">
        <v>14</v>
      </c>
      <c r="F2405" s="28">
        <v>14.8</v>
      </c>
      <c r="G2405" s="28">
        <v>15.8</v>
      </c>
      <c r="H2405" s="28"/>
      <c r="I2405" s="28" t="e">
        <f>(IF(#REF!="SHORT",E2405-F2405,IF(#REF!="LONG",F2405-E2405)))*D2405</f>
        <v>#REF!</v>
      </c>
      <c r="J2405" s="78" t="e">
        <f>(IF(#REF!="SHORT",IF(G2405="",0,F2405-G2405),IF(#REF!="LONG",IF(G2405="",0,G2405-F2405))))*D2405</f>
        <v>#REF!</v>
      </c>
      <c r="K2405" s="78" t="e">
        <f>(IF(#REF!="SHORT",IF(H2405="",0,G2405-H2405),IF(#REF!="LONG",IF(H2405="",0,H2405-G2405))))*D2405</f>
        <v>#REF!</v>
      </c>
      <c r="L2405" s="79" t="e">
        <f t="shared" si="70"/>
        <v>#REF!</v>
      </c>
    </row>
    <row r="2406" spans="1:12">
      <c r="A2406" s="83">
        <v>41929</v>
      </c>
      <c r="B2406" s="80" t="s">
        <v>59</v>
      </c>
      <c r="C2406" s="80">
        <v>480</v>
      </c>
      <c r="D2406" s="80">
        <v>1000</v>
      </c>
      <c r="E2406" s="28">
        <v>16.5</v>
      </c>
      <c r="F2406" s="28">
        <v>17.3</v>
      </c>
      <c r="G2406" s="28">
        <v>18.3</v>
      </c>
      <c r="H2406" s="28">
        <v>19.55</v>
      </c>
      <c r="I2406" s="28" t="e">
        <f>(IF(#REF!="SHORT",E2406-F2406,IF(#REF!="LONG",F2406-E2406)))*D2406</f>
        <v>#REF!</v>
      </c>
      <c r="J2406" s="78" t="e">
        <f>(IF(#REF!="SHORT",IF(G2406="",0,F2406-G2406),IF(#REF!="LONG",IF(G2406="",0,G2406-F2406))))*D2406</f>
        <v>#REF!</v>
      </c>
      <c r="K2406" s="78" t="e">
        <f>(IF(#REF!="SHORT",IF(H2406="",0,G2406-H2406),IF(#REF!="LONG",IF(H2406="",0,H2406-G2406))))*D2406</f>
        <v>#REF!</v>
      </c>
      <c r="L2406" s="79" t="e">
        <f t="shared" si="70"/>
        <v>#REF!</v>
      </c>
    </row>
    <row r="2407" spans="1:12">
      <c r="A2407" s="83">
        <v>41929</v>
      </c>
      <c r="B2407" s="80" t="s">
        <v>269</v>
      </c>
      <c r="C2407" s="80">
        <v>15600</v>
      </c>
      <c r="D2407" s="80">
        <v>25</v>
      </c>
      <c r="E2407" s="28">
        <v>440</v>
      </c>
      <c r="F2407" s="28">
        <v>460</v>
      </c>
      <c r="G2407" s="28">
        <v>490</v>
      </c>
      <c r="H2407" s="28">
        <v>528</v>
      </c>
      <c r="I2407" s="28" t="e">
        <f>(IF(#REF!="SHORT",E2407-F2407,IF(#REF!="LONG",F2407-E2407)))*D2407</f>
        <v>#REF!</v>
      </c>
      <c r="J2407" s="78" t="e">
        <f>(IF(#REF!="SHORT",IF(G2407="",0,F2407-G2407),IF(#REF!="LONG",IF(G2407="",0,G2407-F2407))))*D2407</f>
        <v>#REF!</v>
      </c>
      <c r="K2407" s="78" t="e">
        <f>(IF(#REF!="SHORT",IF(H2407="",0,G2407-H2407),IF(#REF!="LONG",IF(H2407="",0,H2407-G2407))))*D2407</f>
        <v>#REF!</v>
      </c>
      <c r="L2407" s="79" t="e">
        <f t="shared" si="70"/>
        <v>#REF!</v>
      </c>
    </row>
    <row r="2408" spans="1:12">
      <c r="A2408" s="83">
        <v>41929</v>
      </c>
      <c r="B2408" s="80" t="s">
        <v>285</v>
      </c>
      <c r="C2408" s="80">
        <v>320</v>
      </c>
      <c r="D2408" s="80">
        <v>1000</v>
      </c>
      <c r="E2408" s="28">
        <v>14.2</v>
      </c>
      <c r="F2408" s="28">
        <v>15</v>
      </c>
      <c r="G2408" s="28">
        <v>16</v>
      </c>
      <c r="H2408" s="28"/>
      <c r="I2408" s="28" t="e">
        <f>(IF(#REF!="SHORT",E2408-F2408,IF(#REF!="LONG",F2408-E2408)))*D2408</f>
        <v>#REF!</v>
      </c>
      <c r="J2408" s="78" t="e">
        <f>(IF(#REF!="SHORT",IF(G2408="",0,F2408-G2408),IF(#REF!="LONG",IF(G2408="",0,G2408-F2408))))*D2408</f>
        <v>#REF!</v>
      </c>
      <c r="K2408" s="78" t="e">
        <f>(IF(#REF!="SHORT",IF(H2408="",0,G2408-H2408),IF(#REF!="LONG",IF(H2408="",0,H2408-G2408))))*D2408</f>
        <v>#REF!</v>
      </c>
      <c r="L2408" s="79" t="e">
        <f t="shared" si="70"/>
        <v>#REF!</v>
      </c>
    </row>
    <row r="2409" spans="1:12">
      <c r="A2409" s="83">
        <v>41929</v>
      </c>
      <c r="B2409" s="80" t="s">
        <v>53</v>
      </c>
      <c r="C2409" s="80">
        <v>220</v>
      </c>
      <c r="D2409" s="80">
        <v>2000</v>
      </c>
      <c r="E2409" s="28">
        <v>11</v>
      </c>
      <c r="F2409" s="28">
        <v>11.3</v>
      </c>
      <c r="G2409" s="28"/>
      <c r="H2409" s="28"/>
      <c r="I2409" s="28" t="e">
        <f>(IF(#REF!="SHORT",E2409-F2409,IF(#REF!="LONG",F2409-E2409)))*D2409</f>
        <v>#REF!</v>
      </c>
      <c r="J2409" s="78" t="e">
        <f>(IF(#REF!="SHORT",IF(G2409="",0,F2409-G2409),IF(#REF!="LONG",IF(G2409="",0,G2409-F2409))))*D2409</f>
        <v>#REF!</v>
      </c>
      <c r="K2409" s="78" t="e">
        <f>(IF(#REF!="SHORT",IF(H2409="",0,G2409-H2409),IF(#REF!="LONG",IF(H2409="",0,H2409-G2409))))*D2409</f>
        <v>#REF!</v>
      </c>
      <c r="L2409" s="79" t="e">
        <f t="shared" si="70"/>
        <v>#REF!</v>
      </c>
    </row>
    <row r="2410" spans="1:12">
      <c r="A2410" s="83">
        <v>41928</v>
      </c>
      <c r="B2410" s="80" t="s">
        <v>215</v>
      </c>
      <c r="C2410" s="80">
        <v>200</v>
      </c>
      <c r="D2410" s="80">
        <v>2000</v>
      </c>
      <c r="E2410" s="28">
        <v>16.5</v>
      </c>
      <c r="F2410" s="28">
        <v>16.899999999999999</v>
      </c>
      <c r="G2410" s="28">
        <v>17.399999999999999</v>
      </c>
      <c r="H2410" s="28">
        <v>18</v>
      </c>
      <c r="I2410" s="28" t="e">
        <f>(IF(#REF!="SHORT",E2410-F2410,IF(#REF!="LONG",F2410-E2410)))*D2410</f>
        <v>#REF!</v>
      </c>
      <c r="J2410" s="78" t="e">
        <f>(IF(#REF!="SHORT",IF(G2410="",0,F2410-G2410),IF(#REF!="LONG",IF(G2410="",0,G2410-F2410))))*D2410</f>
        <v>#REF!</v>
      </c>
      <c r="K2410" s="78" t="e">
        <f>(IF(#REF!="SHORT",IF(H2410="",0,G2410-H2410),IF(#REF!="LONG",IF(H2410="",0,H2410-G2410))))*D2410</f>
        <v>#REF!</v>
      </c>
      <c r="L2410" s="79" t="e">
        <f t="shared" si="70"/>
        <v>#REF!</v>
      </c>
    </row>
    <row r="2411" spans="1:12">
      <c r="A2411" s="83">
        <v>41928</v>
      </c>
      <c r="B2411" s="80" t="s">
        <v>296</v>
      </c>
      <c r="C2411" s="80">
        <v>650</v>
      </c>
      <c r="D2411" s="80">
        <v>500</v>
      </c>
      <c r="E2411" s="28">
        <v>20</v>
      </c>
      <c r="F2411" s="28">
        <v>16</v>
      </c>
      <c r="G2411" s="28"/>
      <c r="H2411" s="28"/>
      <c r="I2411" s="28" t="e">
        <f>(IF(#REF!="SHORT",E2411-F2411,IF(#REF!="LONG",F2411-E2411)))*D2411</f>
        <v>#REF!</v>
      </c>
      <c r="J2411" s="78" t="e">
        <f>(IF(#REF!="SHORT",IF(G2411="",0,F2411-G2411),IF(#REF!="LONG",IF(G2411="",0,G2411-F2411))))*D2411</f>
        <v>#REF!</v>
      </c>
      <c r="K2411" s="78" t="e">
        <f>(IF(#REF!="SHORT",IF(H2411="",0,G2411-H2411),IF(#REF!="LONG",IF(H2411="",0,H2411-G2411))))*D2411</f>
        <v>#REF!</v>
      </c>
      <c r="L2411" s="79" t="e">
        <f t="shared" si="70"/>
        <v>#REF!</v>
      </c>
    </row>
    <row r="2412" spans="1:12">
      <c r="A2412" s="83">
        <v>41926</v>
      </c>
      <c r="B2412" s="80" t="s">
        <v>26</v>
      </c>
      <c r="C2412" s="80">
        <v>120</v>
      </c>
      <c r="D2412" s="80">
        <v>2000</v>
      </c>
      <c r="E2412" s="28">
        <v>14.5</v>
      </c>
      <c r="F2412" s="28">
        <v>14.9</v>
      </c>
      <c r="G2412" s="28">
        <v>15.4</v>
      </c>
      <c r="H2412" s="28">
        <v>16.2</v>
      </c>
      <c r="I2412" s="28" t="e">
        <f>(IF(#REF!="SHORT",E2412-F2412,IF(#REF!="LONG",F2412-E2412)))*D2412</f>
        <v>#REF!</v>
      </c>
      <c r="J2412" s="78" t="e">
        <f>(IF(#REF!="SHORT",IF(G2412="",0,F2412-G2412),IF(#REF!="LONG",IF(G2412="",0,G2412-F2412))))*D2412</f>
        <v>#REF!</v>
      </c>
      <c r="K2412" s="78" t="e">
        <f>(IF(#REF!="SHORT",IF(H2412="",0,G2412-H2412),IF(#REF!="LONG",IF(H2412="",0,H2412-G2412))))*D2412</f>
        <v>#REF!</v>
      </c>
      <c r="L2412" s="79" t="e">
        <f t="shared" si="70"/>
        <v>#REF!</v>
      </c>
    </row>
    <row r="2413" spans="1:12">
      <c r="A2413" s="83">
        <v>41926</v>
      </c>
      <c r="B2413" s="80" t="s">
        <v>155</v>
      </c>
      <c r="C2413" s="80">
        <v>240</v>
      </c>
      <c r="D2413" s="80">
        <v>2000</v>
      </c>
      <c r="E2413" s="28">
        <v>13.1</v>
      </c>
      <c r="F2413" s="28">
        <v>13.5</v>
      </c>
      <c r="G2413" s="28">
        <v>14</v>
      </c>
      <c r="H2413" s="28">
        <v>14.8</v>
      </c>
      <c r="I2413" s="28" t="e">
        <f>(IF(#REF!="SHORT",E2413-F2413,IF(#REF!="LONG",F2413-E2413)))*D2413</f>
        <v>#REF!</v>
      </c>
      <c r="J2413" s="78" t="e">
        <f>(IF(#REF!="SHORT",IF(G2413="",0,F2413-G2413),IF(#REF!="LONG",IF(G2413="",0,G2413-F2413))))*D2413</f>
        <v>#REF!</v>
      </c>
      <c r="K2413" s="78" t="e">
        <f>(IF(#REF!="SHORT",IF(H2413="",0,G2413-H2413),IF(#REF!="LONG",IF(H2413="",0,H2413-G2413))))*D2413</f>
        <v>#REF!</v>
      </c>
      <c r="L2413" s="79" t="e">
        <f t="shared" si="70"/>
        <v>#REF!</v>
      </c>
    </row>
    <row r="2414" spans="1:12">
      <c r="A2414" s="83">
        <v>41926</v>
      </c>
      <c r="B2414" s="80" t="s">
        <v>53</v>
      </c>
      <c r="C2414" s="80">
        <v>220</v>
      </c>
      <c r="D2414" s="80">
        <v>2000</v>
      </c>
      <c r="E2414" s="28">
        <v>9.5</v>
      </c>
      <c r="F2414" s="28">
        <v>9.9</v>
      </c>
      <c r="G2414" s="28">
        <v>10.4</v>
      </c>
      <c r="H2414" s="28">
        <v>11</v>
      </c>
      <c r="I2414" s="28" t="e">
        <f>(IF(#REF!="SHORT",E2414-F2414,IF(#REF!="LONG",F2414-E2414)))*D2414</f>
        <v>#REF!</v>
      </c>
      <c r="J2414" s="78" t="e">
        <f>(IF(#REF!="SHORT",IF(G2414="",0,F2414-G2414),IF(#REF!="LONG",IF(G2414="",0,G2414-F2414))))*D2414</f>
        <v>#REF!</v>
      </c>
      <c r="K2414" s="78" t="e">
        <f>(IF(#REF!="SHORT",IF(H2414="",0,G2414-H2414),IF(#REF!="LONG",IF(H2414="",0,H2414-G2414))))*D2414</f>
        <v>#REF!</v>
      </c>
      <c r="L2414" s="79" t="e">
        <f t="shared" si="70"/>
        <v>#REF!</v>
      </c>
    </row>
    <row r="2415" spans="1:12">
      <c r="A2415" s="83">
        <v>41926</v>
      </c>
      <c r="B2415" s="80" t="s">
        <v>249</v>
      </c>
      <c r="C2415" s="80">
        <v>210</v>
      </c>
      <c r="D2415" s="80">
        <v>2000</v>
      </c>
      <c r="E2415" s="28">
        <v>9</v>
      </c>
      <c r="F2415" s="28">
        <v>9.4</v>
      </c>
      <c r="G2415" s="28"/>
      <c r="H2415" s="28"/>
      <c r="I2415" s="28" t="e">
        <f>(IF(#REF!="SHORT",E2415-F2415,IF(#REF!="LONG",F2415-E2415)))*D2415</f>
        <v>#REF!</v>
      </c>
      <c r="J2415" s="78" t="e">
        <f>(IF(#REF!="SHORT",IF(G2415="",0,F2415-G2415),IF(#REF!="LONG",IF(G2415="",0,G2415-F2415))))*D2415</f>
        <v>#REF!</v>
      </c>
      <c r="K2415" s="78" t="e">
        <f>(IF(#REF!="SHORT",IF(H2415="",0,G2415-H2415),IF(#REF!="LONG",IF(H2415="",0,H2415-G2415))))*D2415</f>
        <v>#REF!</v>
      </c>
      <c r="L2415" s="79" t="e">
        <f t="shared" si="70"/>
        <v>#REF!</v>
      </c>
    </row>
    <row r="2416" spans="1:12">
      <c r="A2416" s="83">
        <v>41925</v>
      </c>
      <c r="B2416" s="80" t="s">
        <v>297</v>
      </c>
      <c r="C2416" s="80">
        <v>130</v>
      </c>
      <c r="D2416" s="80">
        <v>4000</v>
      </c>
      <c r="E2416" s="28">
        <v>6.6</v>
      </c>
      <c r="F2416" s="28">
        <v>6.8</v>
      </c>
      <c r="G2416" s="28">
        <v>7.1</v>
      </c>
      <c r="H2416" s="28">
        <v>7.5</v>
      </c>
      <c r="I2416" s="28" t="e">
        <f>(IF(#REF!="SHORT",E2416-F2416,IF(#REF!="LONG",F2416-E2416)))*D2416</f>
        <v>#REF!</v>
      </c>
      <c r="J2416" s="78" t="e">
        <f>(IF(#REF!="SHORT",IF(G2416="",0,F2416-G2416),IF(#REF!="LONG",IF(G2416="",0,G2416-F2416))))*D2416</f>
        <v>#REF!</v>
      </c>
      <c r="K2416" s="78" t="e">
        <f>(IF(#REF!="SHORT",IF(H2416="",0,G2416-H2416),IF(#REF!="LONG",IF(H2416="",0,H2416-G2416))))*D2416</f>
        <v>#REF!</v>
      </c>
      <c r="L2416" s="79" t="e">
        <f t="shared" si="70"/>
        <v>#REF!</v>
      </c>
    </row>
    <row r="2417" spans="1:12">
      <c r="A2417" s="83">
        <v>41925</v>
      </c>
      <c r="B2417" s="80" t="s">
        <v>249</v>
      </c>
      <c r="C2417" s="80">
        <v>200</v>
      </c>
      <c r="D2417" s="80">
        <v>2000</v>
      </c>
      <c r="E2417" s="28">
        <v>11.3</v>
      </c>
      <c r="F2417" s="28">
        <v>11.7</v>
      </c>
      <c r="G2417" s="28"/>
      <c r="H2417" s="28"/>
      <c r="I2417" s="28" t="e">
        <f>(IF(#REF!="SHORT",E2417-F2417,IF(#REF!="LONG",F2417-E2417)))*D2417</f>
        <v>#REF!</v>
      </c>
      <c r="J2417" s="78" t="e">
        <f>(IF(#REF!="SHORT",IF(G2417="",0,F2417-G2417),IF(#REF!="LONG",IF(G2417="",0,G2417-F2417))))*D2417</f>
        <v>#REF!</v>
      </c>
      <c r="K2417" s="78" t="e">
        <f>(IF(#REF!="SHORT",IF(H2417="",0,G2417-H2417),IF(#REF!="LONG",IF(H2417="",0,H2417-G2417))))*D2417</f>
        <v>#REF!</v>
      </c>
      <c r="L2417" s="79" t="e">
        <f t="shared" si="70"/>
        <v>#REF!</v>
      </c>
    </row>
    <row r="2418" spans="1:12">
      <c r="A2418" s="83">
        <v>41922</v>
      </c>
      <c r="B2418" s="80" t="s">
        <v>271</v>
      </c>
      <c r="C2418" s="80">
        <v>260</v>
      </c>
      <c r="D2418" s="80">
        <v>2000</v>
      </c>
      <c r="E2418" s="28">
        <v>13.6</v>
      </c>
      <c r="F2418" s="28">
        <v>14</v>
      </c>
      <c r="G2418" s="28">
        <v>14.5</v>
      </c>
      <c r="H2418" s="28">
        <v>15</v>
      </c>
      <c r="I2418" s="28" t="e">
        <f>(IF(#REF!="SHORT",E2418-F2418,IF(#REF!="LONG",F2418-E2418)))*D2418</f>
        <v>#REF!</v>
      </c>
      <c r="J2418" s="78" t="e">
        <f>(IF(#REF!="SHORT",IF(G2418="",0,F2418-G2418),IF(#REF!="LONG",IF(G2418="",0,G2418-F2418))))*D2418</f>
        <v>#REF!</v>
      </c>
      <c r="K2418" s="78" t="e">
        <f>(IF(#REF!="SHORT",IF(H2418="",0,G2418-H2418),IF(#REF!="LONG",IF(H2418="",0,H2418-G2418))))*D2418</f>
        <v>#REF!</v>
      </c>
      <c r="L2418" s="79" t="e">
        <f t="shared" si="70"/>
        <v>#REF!</v>
      </c>
    </row>
    <row r="2419" spans="1:12">
      <c r="A2419" s="83">
        <v>41922</v>
      </c>
      <c r="B2419" s="80" t="s">
        <v>172</v>
      </c>
      <c r="C2419" s="80">
        <v>220</v>
      </c>
      <c r="D2419" s="80">
        <v>2000</v>
      </c>
      <c r="E2419" s="28">
        <v>12.7</v>
      </c>
      <c r="F2419" s="28">
        <v>13.1</v>
      </c>
      <c r="G2419" s="28">
        <v>13.6</v>
      </c>
      <c r="H2419" s="28"/>
      <c r="I2419" s="28" t="e">
        <f>(IF(#REF!="SHORT",E2419-F2419,IF(#REF!="LONG",F2419-E2419)))*D2419</f>
        <v>#REF!</v>
      </c>
      <c r="J2419" s="78" t="e">
        <f>(IF(#REF!="SHORT",IF(G2419="",0,F2419-G2419),IF(#REF!="LONG",IF(G2419="",0,G2419-F2419))))*D2419</f>
        <v>#REF!</v>
      </c>
      <c r="K2419" s="78" t="e">
        <f>(IF(#REF!="SHORT",IF(H2419="",0,G2419-H2419),IF(#REF!="LONG",IF(H2419="",0,H2419-G2419))))*D2419</f>
        <v>#REF!</v>
      </c>
      <c r="L2419" s="79" t="e">
        <f t="shared" si="70"/>
        <v>#REF!</v>
      </c>
    </row>
    <row r="2420" spans="1:12">
      <c r="A2420" s="83">
        <v>41922</v>
      </c>
      <c r="B2420" s="80" t="s">
        <v>283</v>
      </c>
      <c r="C2420" s="80">
        <v>3800</v>
      </c>
      <c r="D2420" s="80">
        <v>125</v>
      </c>
      <c r="E2420" s="28">
        <v>131</v>
      </c>
      <c r="F2420" s="28">
        <v>137</v>
      </c>
      <c r="G2420" s="28"/>
      <c r="H2420" s="28"/>
      <c r="I2420" s="28" t="e">
        <f>(IF(#REF!="SHORT",E2420-F2420,IF(#REF!="LONG",F2420-E2420)))*D2420</f>
        <v>#REF!</v>
      </c>
      <c r="J2420" s="78" t="e">
        <f>(IF(#REF!="SHORT",IF(G2420="",0,F2420-G2420),IF(#REF!="LONG",IF(G2420="",0,G2420-F2420))))*D2420</f>
        <v>#REF!</v>
      </c>
      <c r="K2420" s="78" t="e">
        <f>(IF(#REF!="SHORT",IF(H2420="",0,G2420-H2420),IF(#REF!="LONG",IF(H2420="",0,H2420-G2420))))*D2420</f>
        <v>#REF!</v>
      </c>
      <c r="L2420" s="79" t="e">
        <f t="shared" si="70"/>
        <v>#REF!</v>
      </c>
    </row>
    <row r="2421" spans="1:12">
      <c r="A2421" s="83">
        <v>41921</v>
      </c>
      <c r="B2421" s="80" t="s">
        <v>297</v>
      </c>
      <c r="C2421" s="80">
        <v>130</v>
      </c>
      <c r="D2421" s="80">
        <v>4000</v>
      </c>
      <c r="E2421" s="28">
        <v>5.0999999999999996</v>
      </c>
      <c r="F2421" s="28">
        <v>5.3</v>
      </c>
      <c r="G2421" s="28">
        <v>5.6</v>
      </c>
      <c r="H2421" s="28">
        <v>6</v>
      </c>
      <c r="I2421" s="28" t="e">
        <f>(IF(#REF!="SHORT",E2421-F2421,IF(#REF!="LONG",F2421-E2421)))*D2421</f>
        <v>#REF!</v>
      </c>
      <c r="J2421" s="78" t="e">
        <f>(IF(#REF!="SHORT",IF(G2421="",0,F2421-G2421),IF(#REF!="LONG",IF(G2421="",0,G2421-F2421))))*D2421</f>
        <v>#REF!</v>
      </c>
      <c r="K2421" s="78" t="e">
        <f>(IF(#REF!="SHORT",IF(H2421="",0,G2421-H2421),IF(#REF!="LONG",IF(H2421="",0,H2421-G2421))))*D2421</f>
        <v>#REF!</v>
      </c>
      <c r="L2421" s="79" t="e">
        <f t="shared" si="70"/>
        <v>#REF!</v>
      </c>
    </row>
    <row r="2422" spans="1:12">
      <c r="A2422" s="83">
        <v>41921</v>
      </c>
      <c r="B2422" s="80" t="s">
        <v>53</v>
      </c>
      <c r="C2422" s="80">
        <v>200</v>
      </c>
      <c r="D2422" s="80">
        <v>2000</v>
      </c>
      <c r="E2422" s="28">
        <v>14.1</v>
      </c>
      <c r="F2422" s="28">
        <v>14.5</v>
      </c>
      <c r="G2422" s="28">
        <v>15</v>
      </c>
      <c r="H2422" s="28">
        <v>15.8</v>
      </c>
      <c r="I2422" s="28" t="e">
        <f>(IF(#REF!="SHORT",E2422-F2422,IF(#REF!="LONG",F2422-E2422)))*D2422</f>
        <v>#REF!</v>
      </c>
      <c r="J2422" s="78" t="e">
        <f>(IF(#REF!="SHORT",IF(G2422="",0,F2422-G2422),IF(#REF!="LONG",IF(G2422="",0,G2422-F2422))))*D2422</f>
        <v>#REF!</v>
      </c>
      <c r="K2422" s="78" t="e">
        <f>(IF(#REF!="SHORT",IF(H2422="",0,G2422-H2422),IF(#REF!="LONG",IF(H2422="",0,H2422-G2422))))*D2422</f>
        <v>#REF!</v>
      </c>
      <c r="L2422" s="79" t="e">
        <f t="shared" si="70"/>
        <v>#REF!</v>
      </c>
    </row>
    <row r="2423" spans="1:12">
      <c r="A2423" s="83">
        <v>41921</v>
      </c>
      <c r="B2423" s="80" t="s">
        <v>21</v>
      </c>
      <c r="C2423" s="80">
        <v>150</v>
      </c>
      <c r="D2423" s="80">
        <v>2000</v>
      </c>
      <c r="E2423" s="28">
        <v>8.5</v>
      </c>
      <c r="F2423" s="28">
        <v>8.9</v>
      </c>
      <c r="G2423" s="28">
        <v>9.4</v>
      </c>
      <c r="H2423" s="28"/>
      <c r="I2423" s="28" t="e">
        <f>(IF(#REF!="SHORT",E2423-F2423,IF(#REF!="LONG",F2423-E2423)))*D2423</f>
        <v>#REF!</v>
      </c>
      <c r="J2423" s="78" t="e">
        <f>(IF(#REF!="SHORT",IF(G2423="",0,F2423-G2423),IF(#REF!="LONG",IF(G2423="",0,G2423-F2423))))*D2423</f>
        <v>#REF!</v>
      </c>
      <c r="K2423" s="78" t="e">
        <f>(IF(#REF!="SHORT",IF(H2423="",0,G2423-H2423),IF(#REF!="LONG",IF(H2423="",0,H2423-G2423))))*D2423</f>
        <v>#REF!</v>
      </c>
      <c r="L2423" s="79" t="e">
        <f t="shared" si="70"/>
        <v>#REF!</v>
      </c>
    </row>
    <row r="2424" spans="1:12">
      <c r="A2424" s="83">
        <v>41921</v>
      </c>
      <c r="B2424" s="80" t="s">
        <v>45</v>
      </c>
      <c r="C2424" s="80">
        <v>150</v>
      </c>
      <c r="D2424" s="80">
        <v>2000</v>
      </c>
      <c r="E2424" s="28">
        <v>10.5</v>
      </c>
      <c r="F2424" s="28">
        <v>10.9</v>
      </c>
      <c r="G2424" s="28">
        <v>11.35</v>
      </c>
      <c r="H2424" s="28"/>
      <c r="I2424" s="28" t="e">
        <f>(IF(#REF!="SHORT",E2424-F2424,IF(#REF!="LONG",F2424-E2424)))*D2424</f>
        <v>#REF!</v>
      </c>
      <c r="J2424" s="78" t="e">
        <f>(IF(#REF!="SHORT",IF(G2424="",0,F2424-G2424),IF(#REF!="LONG",IF(G2424="",0,G2424-F2424))))*D2424</f>
        <v>#REF!</v>
      </c>
      <c r="K2424" s="78" t="e">
        <f>(IF(#REF!="SHORT",IF(H2424="",0,G2424-H2424),IF(#REF!="LONG",IF(H2424="",0,H2424-G2424))))*D2424</f>
        <v>#REF!</v>
      </c>
      <c r="L2424" s="79" t="e">
        <f t="shared" si="70"/>
        <v>#REF!</v>
      </c>
    </row>
    <row r="2425" spans="1:12">
      <c r="A2425" s="83">
        <v>41920</v>
      </c>
      <c r="B2425" s="80" t="s">
        <v>172</v>
      </c>
      <c r="C2425" s="80">
        <v>210</v>
      </c>
      <c r="D2425" s="80">
        <v>2000</v>
      </c>
      <c r="E2425" s="28">
        <v>13</v>
      </c>
      <c r="F2425" s="28">
        <v>13.4</v>
      </c>
      <c r="G2425" s="28">
        <v>13.9</v>
      </c>
      <c r="H2425" s="28">
        <v>14.7</v>
      </c>
      <c r="I2425" s="28" t="e">
        <f>(IF(#REF!="SHORT",E2425-F2425,IF(#REF!="LONG",F2425-E2425)))*D2425</f>
        <v>#REF!</v>
      </c>
      <c r="J2425" s="78" t="e">
        <f>(IF(#REF!="SHORT",IF(G2425="",0,F2425-G2425),IF(#REF!="LONG",IF(G2425="",0,G2425-F2425))))*D2425</f>
        <v>#REF!</v>
      </c>
      <c r="K2425" s="78" t="e">
        <f>(IF(#REF!="SHORT",IF(H2425="",0,G2425-H2425),IF(#REF!="LONG",IF(H2425="",0,H2425-G2425))))*D2425</f>
        <v>#REF!</v>
      </c>
      <c r="L2425" s="79" t="e">
        <f t="shared" si="70"/>
        <v>#REF!</v>
      </c>
    </row>
    <row r="2426" spans="1:12">
      <c r="A2426" s="83">
        <v>41920</v>
      </c>
      <c r="B2426" s="80" t="s">
        <v>13</v>
      </c>
      <c r="C2426" s="80">
        <v>500</v>
      </c>
      <c r="D2426" s="80">
        <v>1000</v>
      </c>
      <c r="E2426" s="28">
        <v>20.2</v>
      </c>
      <c r="F2426" s="28">
        <v>21</v>
      </c>
      <c r="G2426" s="28">
        <v>22</v>
      </c>
      <c r="H2426" s="28">
        <v>23.5</v>
      </c>
      <c r="I2426" s="28" t="e">
        <f>(IF(#REF!="SHORT",E2426-F2426,IF(#REF!="LONG",F2426-E2426)))*D2426</f>
        <v>#REF!</v>
      </c>
      <c r="J2426" s="78" t="e">
        <f>(IF(#REF!="SHORT",IF(G2426="",0,F2426-G2426),IF(#REF!="LONG",IF(G2426="",0,G2426-F2426))))*D2426</f>
        <v>#REF!</v>
      </c>
      <c r="K2426" s="78" t="e">
        <f>(IF(#REF!="SHORT",IF(H2426="",0,G2426-H2426),IF(#REF!="LONG",IF(H2426="",0,H2426-G2426))))*D2426</f>
        <v>#REF!</v>
      </c>
      <c r="L2426" s="79" t="e">
        <f t="shared" si="70"/>
        <v>#REF!</v>
      </c>
    </row>
    <row r="2427" spans="1:12">
      <c r="A2427" s="83">
        <v>41920</v>
      </c>
      <c r="B2427" s="80" t="s">
        <v>12</v>
      </c>
      <c r="C2427" s="80">
        <v>660</v>
      </c>
      <c r="D2427" s="80">
        <v>500</v>
      </c>
      <c r="E2427" s="28">
        <v>30.5</v>
      </c>
      <c r="F2427" s="28">
        <v>32</v>
      </c>
      <c r="G2427" s="28">
        <v>34</v>
      </c>
      <c r="H2427" s="28"/>
      <c r="I2427" s="28" t="e">
        <f>(IF(#REF!="SHORT",E2427-F2427,IF(#REF!="LONG",F2427-E2427)))*D2427</f>
        <v>#REF!</v>
      </c>
      <c r="J2427" s="78" t="e">
        <f>(IF(#REF!="SHORT",IF(G2427="",0,F2427-G2427),IF(#REF!="LONG",IF(G2427="",0,G2427-F2427))))*D2427</f>
        <v>#REF!</v>
      </c>
      <c r="K2427" s="78" t="e">
        <f>(IF(#REF!="SHORT",IF(H2427="",0,G2427-H2427),IF(#REF!="LONG",IF(H2427="",0,H2427-G2427))))*D2427</f>
        <v>#REF!</v>
      </c>
      <c r="L2427" s="79" t="e">
        <f t="shared" si="70"/>
        <v>#REF!</v>
      </c>
    </row>
    <row r="2428" spans="1:12">
      <c r="A2428" s="83">
        <v>41920</v>
      </c>
      <c r="B2428" s="80" t="s">
        <v>298</v>
      </c>
      <c r="C2428" s="80">
        <v>2400</v>
      </c>
      <c r="D2428" s="80">
        <v>125</v>
      </c>
      <c r="E2428" s="28">
        <v>68</v>
      </c>
      <c r="F2428" s="28">
        <v>74</v>
      </c>
      <c r="G2428" s="28">
        <v>82</v>
      </c>
      <c r="H2428" s="28"/>
      <c r="I2428" s="28" t="e">
        <f>(IF(#REF!="SHORT",E2428-F2428,IF(#REF!="LONG",F2428-E2428)))*D2428</f>
        <v>#REF!</v>
      </c>
      <c r="J2428" s="78" t="e">
        <f>(IF(#REF!="SHORT",IF(G2428="",0,F2428-G2428),IF(#REF!="LONG",IF(G2428="",0,G2428-F2428))))*D2428</f>
        <v>#REF!</v>
      </c>
      <c r="K2428" s="78" t="e">
        <f>(IF(#REF!="SHORT",IF(H2428="",0,G2428-H2428),IF(#REF!="LONG",IF(H2428="",0,H2428-G2428))))*D2428</f>
        <v>#REF!</v>
      </c>
      <c r="L2428" s="79" t="e">
        <f t="shared" si="70"/>
        <v>#REF!</v>
      </c>
    </row>
    <row r="2429" spans="1:12">
      <c r="A2429" s="83">
        <v>41920</v>
      </c>
      <c r="B2429" s="80" t="s">
        <v>288</v>
      </c>
      <c r="C2429" s="80">
        <v>600</v>
      </c>
      <c r="D2429" s="80">
        <v>1000</v>
      </c>
      <c r="E2429" s="28">
        <v>20</v>
      </c>
      <c r="F2429" s="28">
        <v>20.8</v>
      </c>
      <c r="G2429" s="28"/>
      <c r="H2429" s="28"/>
      <c r="I2429" s="28" t="e">
        <f>(IF(#REF!="SHORT",E2429-F2429,IF(#REF!="LONG",F2429-E2429)))*D2429</f>
        <v>#REF!</v>
      </c>
      <c r="J2429" s="78" t="e">
        <f>(IF(#REF!="SHORT",IF(G2429="",0,F2429-G2429),IF(#REF!="LONG",IF(G2429="",0,G2429-F2429))))*D2429</f>
        <v>#REF!</v>
      </c>
      <c r="K2429" s="78" t="e">
        <f>(IF(#REF!="SHORT",IF(H2429="",0,G2429-H2429),IF(#REF!="LONG",IF(H2429="",0,H2429-G2429))))*D2429</f>
        <v>#REF!</v>
      </c>
      <c r="L2429" s="79" t="e">
        <f t="shared" si="70"/>
        <v>#REF!</v>
      </c>
    </row>
    <row r="2430" spans="1:12">
      <c r="A2430" s="83">
        <v>41919</v>
      </c>
      <c r="B2430" s="80" t="s">
        <v>172</v>
      </c>
      <c r="C2430" s="80">
        <v>200</v>
      </c>
      <c r="D2430" s="80">
        <v>2000</v>
      </c>
      <c r="E2430" s="28">
        <v>18</v>
      </c>
      <c r="F2430" s="28">
        <v>18.399999999999999</v>
      </c>
      <c r="G2430" s="28"/>
      <c r="H2430" s="28"/>
      <c r="I2430" s="28" t="e">
        <f>(IF(#REF!="SHORT",E2430-F2430,IF(#REF!="LONG",F2430-E2430)))*D2430</f>
        <v>#REF!</v>
      </c>
      <c r="J2430" s="78" t="e">
        <f>(IF(#REF!="SHORT",IF(G2430="",0,F2430-G2430),IF(#REF!="LONG",IF(G2430="",0,G2430-F2430))))*D2430</f>
        <v>#REF!</v>
      </c>
      <c r="K2430" s="78" t="e">
        <f>(IF(#REF!="SHORT",IF(H2430="",0,G2430-H2430),IF(#REF!="LONG",IF(H2430="",0,H2430-G2430))))*D2430</f>
        <v>#REF!</v>
      </c>
      <c r="L2430" s="79" t="e">
        <f t="shared" si="70"/>
        <v>#REF!</v>
      </c>
    </row>
    <row r="2431" spans="1:12">
      <c r="A2431" s="83">
        <v>41919</v>
      </c>
      <c r="B2431" s="80" t="s">
        <v>26</v>
      </c>
      <c r="C2431" s="80">
        <v>150</v>
      </c>
      <c r="D2431" s="80">
        <v>2000</v>
      </c>
      <c r="E2431" s="28">
        <v>11.6</v>
      </c>
      <c r="F2431" s="28">
        <v>12</v>
      </c>
      <c r="G2431" s="28"/>
      <c r="H2431" s="28"/>
      <c r="I2431" s="28" t="e">
        <f>(IF(#REF!="SHORT",E2431-F2431,IF(#REF!="LONG",F2431-E2431)))*D2431</f>
        <v>#REF!</v>
      </c>
      <c r="J2431" s="78" t="e">
        <f>(IF(#REF!="SHORT",IF(G2431="",0,F2431-G2431),IF(#REF!="LONG",IF(G2431="",0,G2431-F2431))))*D2431</f>
        <v>#REF!</v>
      </c>
      <c r="K2431" s="78" t="e">
        <f>(IF(#REF!="SHORT",IF(H2431="",0,G2431-H2431),IF(#REF!="LONG",IF(H2431="",0,H2431-G2431))))*D2431</f>
        <v>#REF!</v>
      </c>
      <c r="L2431" s="79" t="e">
        <f t="shared" si="70"/>
        <v>#REF!</v>
      </c>
    </row>
    <row r="2432" spans="1:12">
      <c r="A2432" s="83">
        <v>41919</v>
      </c>
      <c r="B2432" s="80" t="s">
        <v>166</v>
      </c>
      <c r="C2432" s="80">
        <v>980</v>
      </c>
      <c r="D2432" s="80">
        <v>500</v>
      </c>
      <c r="E2432" s="28">
        <v>54</v>
      </c>
      <c r="F2432" s="28">
        <v>55.5</v>
      </c>
      <c r="G2432" s="28"/>
      <c r="H2432" s="28"/>
      <c r="I2432" s="28" t="e">
        <f>(IF(#REF!="SHORT",E2432-F2432,IF(#REF!="LONG",F2432-E2432)))*D2432</f>
        <v>#REF!</v>
      </c>
      <c r="J2432" s="78" t="e">
        <f>(IF(#REF!="SHORT",IF(G2432="",0,F2432-G2432),IF(#REF!="LONG",IF(G2432="",0,G2432-F2432))))*D2432</f>
        <v>#REF!</v>
      </c>
      <c r="K2432" s="78" t="e">
        <f>(IF(#REF!="SHORT",IF(H2432="",0,G2432-H2432),IF(#REF!="LONG",IF(H2432="",0,H2432-G2432))))*D2432</f>
        <v>#REF!</v>
      </c>
      <c r="L2432" s="79" t="e">
        <f t="shared" si="70"/>
        <v>#REF!</v>
      </c>
    </row>
    <row r="2433" spans="1:12">
      <c r="A2433" s="83">
        <v>41913</v>
      </c>
      <c r="B2433" s="80" t="s">
        <v>240</v>
      </c>
      <c r="C2433" s="80">
        <v>2750</v>
      </c>
      <c r="D2433" s="80">
        <v>125</v>
      </c>
      <c r="E2433" s="28">
        <v>105</v>
      </c>
      <c r="F2433" s="28">
        <v>110.5</v>
      </c>
      <c r="G2433" s="28"/>
      <c r="H2433" s="28"/>
      <c r="I2433" s="28" t="e">
        <f>(IF(#REF!="SHORT",E2433-F2433,IF(#REF!="LONG",F2433-E2433)))*D2433</f>
        <v>#REF!</v>
      </c>
      <c r="J2433" s="78" t="e">
        <f>(IF(#REF!="SHORT",IF(G2433="",0,F2433-G2433),IF(#REF!="LONG",IF(G2433="",0,G2433-F2433))))*D2433</f>
        <v>#REF!</v>
      </c>
      <c r="K2433" s="78" t="e">
        <f>(IF(#REF!="SHORT",IF(H2433="",0,G2433-H2433),IF(#REF!="LONG",IF(H2433="",0,H2433-G2433))))*D2433</f>
        <v>#REF!</v>
      </c>
      <c r="L2433" s="79" t="e">
        <f t="shared" si="70"/>
        <v>#REF!</v>
      </c>
    </row>
    <row r="2434" spans="1:12">
      <c r="A2434" s="83">
        <v>41912</v>
      </c>
      <c r="B2434" s="80" t="s">
        <v>172</v>
      </c>
      <c r="C2434" s="80">
        <v>200</v>
      </c>
      <c r="D2434" s="80">
        <v>2000</v>
      </c>
      <c r="E2434" s="28">
        <v>12.5</v>
      </c>
      <c r="F2434" s="28">
        <v>12.9</v>
      </c>
      <c r="G2434" s="28">
        <v>13.4</v>
      </c>
      <c r="H2434" s="28">
        <v>14.2</v>
      </c>
      <c r="I2434" s="28" t="e">
        <f>(IF(#REF!="SHORT",E2434-F2434,IF(#REF!="LONG",F2434-E2434)))*D2434</f>
        <v>#REF!</v>
      </c>
      <c r="J2434" s="78" t="e">
        <f>(IF(#REF!="SHORT",IF(G2434="",0,F2434-G2434),IF(#REF!="LONG",IF(G2434="",0,G2434-F2434))))*D2434</f>
        <v>#REF!</v>
      </c>
      <c r="K2434" s="78" t="e">
        <f>(IF(#REF!="SHORT",IF(H2434="",0,G2434-H2434),IF(#REF!="LONG",IF(H2434="",0,H2434-G2434))))*D2434</f>
        <v>#REF!</v>
      </c>
      <c r="L2434" s="79" t="e">
        <f t="shared" si="70"/>
        <v>#REF!</v>
      </c>
    </row>
    <row r="2435" spans="1:12">
      <c r="A2435" s="83">
        <v>41911</v>
      </c>
      <c r="B2435" s="80" t="s">
        <v>166</v>
      </c>
      <c r="C2435" s="80">
        <v>940</v>
      </c>
      <c r="D2435" s="80">
        <v>500</v>
      </c>
      <c r="E2435" s="28">
        <v>45.5</v>
      </c>
      <c r="F2435" s="28">
        <v>47</v>
      </c>
      <c r="G2435" s="28">
        <v>49</v>
      </c>
      <c r="H2435" s="28">
        <v>52</v>
      </c>
      <c r="I2435" s="28" t="e">
        <f>(IF(#REF!="SHORT",E2435-F2435,IF(#REF!="LONG",F2435-E2435)))*D2435</f>
        <v>#REF!</v>
      </c>
      <c r="J2435" s="78" t="e">
        <f>(IF(#REF!="SHORT",IF(G2435="",0,F2435-G2435),IF(#REF!="LONG",IF(G2435="",0,G2435-F2435))))*D2435</f>
        <v>#REF!</v>
      </c>
      <c r="K2435" s="78" t="e">
        <f>(IF(#REF!="SHORT",IF(H2435="",0,G2435-H2435),IF(#REF!="LONG",IF(H2435="",0,H2435-G2435))))*D2435</f>
        <v>#REF!</v>
      </c>
      <c r="L2435" s="79" t="e">
        <f t="shared" si="70"/>
        <v>#REF!</v>
      </c>
    </row>
    <row r="2436" spans="1:12">
      <c r="A2436" s="83">
        <v>41911</v>
      </c>
      <c r="B2436" s="80" t="s">
        <v>179</v>
      </c>
      <c r="C2436" s="80">
        <v>230</v>
      </c>
      <c r="D2436" s="80">
        <v>2000</v>
      </c>
      <c r="E2436" s="28">
        <v>13.5</v>
      </c>
      <c r="F2436" s="28">
        <v>13.9</v>
      </c>
      <c r="G2436" s="28">
        <v>14.3</v>
      </c>
      <c r="H2436" s="28"/>
      <c r="I2436" s="28" t="e">
        <f>(IF(#REF!="SHORT",E2436-F2436,IF(#REF!="LONG",F2436-E2436)))*D2436</f>
        <v>#REF!</v>
      </c>
      <c r="J2436" s="78" t="e">
        <f>(IF(#REF!="SHORT",IF(G2436="",0,F2436-G2436),IF(#REF!="LONG",IF(G2436="",0,G2436-F2436))))*D2436</f>
        <v>#REF!</v>
      </c>
      <c r="K2436" s="78" t="e">
        <f>(IF(#REF!="SHORT",IF(H2436="",0,G2436-H2436),IF(#REF!="LONG",IF(H2436="",0,H2436-G2436))))*D2436</f>
        <v>#REF!</v>
      </c>
      <c r="L2436" s="79" t="e">
        <f t="shared" si="70"/>
        <v>#REF!</v>
      </c>
    </row>
    <row r="2437" spans="1:12">
      <c r="A2437" s="83">
        <v>41911</v>
      </c>
      <c r="B2437" s="80" t="s">
        <v>267</v>
      </c>
      <c r="C2437" s="80">
        <v>300</v>
      </c>
      <c r="D2437" s="80">
        <v>2000</v>
      </c>
      <c r="E2437" s="28">
        <v>19</v>
      </c>
      <c r="F2437" s="28">
        <v>19.399999999999999</v>
      </c>
      <c r="G2437" s="28">
        <v>19.8</v>
      </c>
      <c r="H2437" s="28"/>
      <c r="I2437" s="28" t="e">
        <f>(IF(#REF!="SHORT",E2437-F2437,IF(#REF!="LONG",F2437-E2437)))*D2437</f>
        <v>#REF!</v>
      </c>
      <c r="J2437" s="78" t="e">
        <f>(IF(#REF!="SHORT",IF(G2437="",0,F2437-G2437),IF(#REF!="LONG",IF(G2437="",0,G2437-F2437))))*D2437</f>
        <v>#REF!</v>
      </c>
      <c r="K2437" s="78" t="e">
        <f>(IF(#REF!="SHORT",IF(H2437="",0,G2437-H2437),IF(#REF!="LONG",IF(H2437="",0,H2437-G2437))))*D2437</f>
        <v>#REF!</v>
      </c>
      <c r="L2437" s="79" t="e">
        <f t="shared" si="70"/>
        <v>#REF!</v>
      </c>
    </row>
    <row r="2438" spans="1:12">
      <c r="A2438" s="83">
        <v>41908</v>
      </c>
      <c r="B2438" s="80" t="s">
        <v>289</v>
      </c>
      <c r="C2438" s="80">
        <v>230</v>
      </c>
      <c r="D2438" s="80">
        <v>2000</v>
      </c>
      <c r="E2438" s="28">
        <v>14</v>
      </c>
      <c r="F2438" s="28">
        <v>14.4</v>
      </c>
      <c r="G2438" s="28">
        <v>14.9</v>
      </c>
      <c r="H2438" s="28">
        <v>15.7</v>
      </c>
      <c r="I2438" s="28" t="e">
        <f>(IF(#REF!="SHORT",E2438-F2438,IF(#REF!="LONG",F2438-E2438)))*D2438</f>
        <v>#REF!</v>
      </c>
      <c r="J2438" s="78" t="e">
        <f>(IF(#REF!="SHORT",IF(G2438="",0,F2438-G2438),IF(#REF!="LONG",IF(G2438="",0,G2438-F2438))))*D2438</f>
        <v>#REF!</v>
      </c>
      <c r="K2438" s="78" t="e">
        <f>(IF(#REF!="SHORT",IF(H2438="",0,G2438-H2438),IF(#REF!="LONG",IF(H2438="",0,H2438-G2438))))*D2438</f>
        <v>#REF!</v>
      </c>
      <c r="L2438" s="79" t="e">
        <f t="shared" si="70"/>
        <v>#REF!</v>
      </c>
    </row>
    <row r="2439" spans="1:12">
      <c r="A2439" s="83">
        <v>41908</v>
      </c>
      <c r="B2439" s="80" t="s">
        <v>287</v>
      </c>
      <c r="C2439" s="80">
        <v>600</v>
      </c>
      <c r="D2439" s="80">
        <v>1000</v>
      </c>
      <c r="E2439" s="28">
        <v>33</v>
      </c>
      <c r="F2439" s="28">
        <v>33.799999999999997</v>
      </c>
      <c r="G2439" s="28">
        <v>34.799999999999997</v>
      </c>
      <c r="H2439" s="28">
        <v>36.299999999999997</v>
      </c>
      <c r="I2439" s="28" t="e">
        <f>(IF(#REF!="SHORT",E2439-F2439,IF(#REF!="LONG",F2439-E2439)))*D2439</f>
        <v>#REF!</v>
      </c>
      <c r="J2439" s="78" t="e">
        <f>(IF(#REF!="SHORT",IF(G2439="",0,F2439-G2439),IF(#REF!="LONG",IF(G2439="",0,G2439-F2439))))*D2439</f>
        <v>#REF!</v>
      </c>
      <c r="K2439" s="78" t="e">
        <f>(IF(#REF!="SHORT",IF(H2439="",0,G2439-H2439),IF(#REF!="LONG",IF(H2439="",0,H2439-G2439))))*D2439</f>
        <v>#REF!</v>
      </c>
      <c r="L2439" s="79" t="e">
        <f t="shared" si="70"/>
        <v>#REF!</v>
      </c>
    </row>
    <row r="2440" spans="1:12">
      <c r="A2440" s="83">
        <v>41908</v>
      </c>
      <c r="B2440" s="80" t="s">
        <v>232</v>
      </c>
      <c r="C2440" s="80">
        <v>800</v>
      </c>
      <c r="D2440" s="80">
        <v>500</v>
      </c>
      <c r="E2440" s="28">
        <v>37</v>
      </c>
      <c r="F2440" s="28">
        <v>38.5</v>
      </c>
      <c r="G2440" s="28">
        <v>40.5</v>
      </c>
      <c r="H2440" s="28">
        <v>43.5</v>
      </c>
      <c r="I2440" s="28" t="e">
        <f>(IF(#REF!="SHORT",E2440-F2440,IF(#REF!="LONG",F2440-E2440)))*D2440</f>
        <v>#REF!</v>
      </c>
      <c r="J2440" s="78" t="e">
        <f>(IF(#REF!="SHORT",IF(G2440="",0,F2440-G2440),IF(#REF!="LONG",IF(G2440="",0,G2440-F2440))))*D2440</f>
        <v>#REF!</v>
      </c>
      <c r="K2440" s="78" t="e">
        <f>(IF(#REF!="SHORT",IF(H2440="",0,G2440-H2440),IF(#REF!="LONG",IF(H2440="",0,H2440-G2440))))*D2440</f>
        <v>#REF!</v>
      </c>
      <c r="L2440" s="79" t="e">
        <f t="shared" si="70"/>
        <v>#REF!</v>
      </c>
    </row>
    <row r="2441" spans="1:12">
      <c r="A2441" s="83">
        <v>41908</v>
      </c>
      <c r="B2441" s="80" t="s">
        <v>146</v>
      </c>
      <c r="C2441" s="80">
        <v>7800</v>
      </c>
      <c r="D2441" s="80">
        <v>50</v>
      </c>
      <c r="E2441" s="28">
        <v>235</v>
      </c>
      <c r="F2441" s="28">
        <v>245</v>
      </c>
      <c r="G2441" s="28">
        <v>260</v>
      </c>
      <c r="H2441" s="28">
        <v>280</v>
      </c>
      <c r="I2441" s="28" t="e">
        <f>(IF(#REF!="SHORT",E2441-F2441,IF(#REF!="LONG",F2441-E2441)))*D2441</f>
        <v>#REF!</v>
      </c>
      <c r="J2441" s="78" t="e">
        <f>(IF(#REF!="SHORT",IF(G2441="",0,F2441-G2441),IF(#REF!="LONG",IF(G2441="",0,G2441-F2441))))*D2441</f>
        <v>#REF!</v>
      </c>
      <c r="K2441" s="78" t="e">
        <f>(IF(#REF!="SHORT",IF(H2441="",0,G2441-H2441),IF(#REF!="LONG",IF(H2441="",0,H2441-G2441))))*D2441</f>
        <v>#REF!</v>
      </c>
      <c r="L2441" s="79" t="e">
        <f t="shared" si="70"/>
        <v>#REF!</v>
      </c>
    </row>
    <row r="2442" spans="1:12">
      <c r="A2442" s="83">
        <v>41907</v>
      </c>
      <c r="B2442" s="80" t="s">
        <v>19</v>
      </c>
      <c r="C2442" s="80">
        <v>600</v>
      </c>
      <c r="D2442" s="80">
        <v>1000</v>
      </c>
      <c r="E2442" s="28">
        <v>13.5</v>
      </c>
      <c r="F2442" s="28">
        <v>14.3</v>
      </c>
      <c r="G2442" s="28">
        <v>15.3</v>
      </c>
      <c r="H2442" s="28">
        <v>16.8</v>
      </c>
      <c r="I2442" s="28" t="e">
        <f>(IF(#REF!="SHORT",E2442-F2442,IF(#REF!="LONG",F2442-E2442)))*D2442</f>
        <v>#REF!</v>
      </c>
      <c r="J2442" s="78" t="e">
        <f>(IF(#REF!="SHORT",IF(G2442="",0,F2442-G2442),IF(#REF!="LONG",IF(G2442="",0,G2442-F2442))))*D2442</f>
        <v>#REF!</v>
      </c>
      <c r="K2442" s="78" t="e">
        <f>(IF(#REF!="SHORT",IF(H2442="",0,G2442-H2442),IF(#REF!="LONG",IF(H2442="",0,H2442-G2442))))*D2442</f>
        <v>#REF!</v>
      </c>
      <c r="L2442" s="79" t="e">
        <f t="shared" si="70"/>
        <v>#REF!</v>
      </c>
    </row>
    <row r="2443" spans="1:12">
      <c r="A2443" s="83">
        <v>41907</v>
      </c>
      <c r="B2443" s="80" t="s">
        <v>166</v>
      </c>
      <c r="C2443" s="80">
        <v>820</v>
      </c>
      <c r="D2443" s="80">
        <v>500</v>
      </c>
      <c r="E2443" s="28">
        <v>26</v>
      </c>
      <c r="F2443" s="28">
        <v>27.5</v>
      </c>
      <c r="G2443" s="28">
        <v>29.5</v>
      </c>
      <c r="H2443" s="28">
        <v>32.5</v>
      </c>
      <c r="I2443" s="28" t="e">
        <f>(IF(#REF!="SHORT",E2443-F2443,IF(#REF!="LONG",F2443-E2443)))*D2443</f>
        <v>#REF!</v>
      </c>
      <c r="J2443" s="78" t="e">
        <f>(IF(#REF!="SHORT",IF(G2443="",0,F2443-G2443),IF(#REF!="LONG",IF(G2443="",0,G2443-F2443))))*D2443</f>
        <v>#REF!</v>
      </c>
      <c r="K2443" s="78" t="e">
        <f>(IF(#REF!="SHORT",IF(H2443="",0,G2443-H2443),IF(#REF!="LONG",IF(H2443="",0,H2443-G2443))))*D2443</f>
        <v>#REF!</v>
      </c>
      <c r="L2443" s="79" t="e">
        <f t="shared" si="70"/>
        <v>#REF!</v>
      </c>
    </row>
    <row r="2444" spans="1:12">
      <c r="A2444" s="83">
        <v>41907</v>
      </c>
      <c r="B2444" s="80" t="s">
        <v>299</v>
      </c>
      <c r="C2444" s="80">
        <v>480</v>
      </c>
      <c r="D2444" s="80">
        <v>1000</v>
      </c>
      <c r="E2444" s="28">
        <v>10</v>
      </c>
      <c r="F2444" s="28">
        <v>10.8</v>
      </c>
      <c r="G2444" s="28">
        <v>11.8</v>
      </c>
      <c r="H2444" s="28">
        <v>13</v>
      </c>
      <c r="I2444" s="28" t="e">
        <f>(IF(#REF!="SHORT",E2444-F2444,IF(#REF!="LONG",F2444-E2444)))*D2444</f>
        <v>#REF!</v>
      </c>
      <c r="J2444" s="78" t="e">
        <f>(IF(#REF!="SHORT",IF(G2444="",0,F2444-G2444),IF(#REF!="LONG",IF(G2444="",0,G2444-F2444))))*D2444</f>
        <v>#REF!</v>
      </c>
      <c r="K2444" s="78" t="e">
        <f>(IF(#REF!="SHORT",IF(H2444="",0,G2444-H2444),IF(#REF!="LONG",IF(H2444="",0,H2444-G2444))))*D2444</f>
        <v>#REF!</v>
      </c>
      <c r="L2444" s="79" t="e">
        <f t="shared" si="70"/>
        <v>#REF!</v>
      </c>
    </row>
    <row r="2445" spans="1:12">
      <c r="A2445" s="83">
        <v>41907</v>
      </c>
      <c r="B2445" s="80" t="s">
        <v>58</v>
      </c>
      <c r="C2445" s="80">
        <v>190</v>
      </c>
      <c r="D2445" s="80">
        <v>1000</v>
      </c>
      <c r="E2445" s="28">
        <v>17</v>
      </c>
      <c r="F2445" s="28">
        <v>17.8</v>
      </c>
      <c r="G2445" s="28">
        <v>18.8</v>
      </c>
      <c r="H2445" s="28">
        <v>19.95</v>
      </c>
      <c r="I2445" s="28" t="e">
        <f>(IF(#REF!="SHORT",E2445-F2445,IF(#REF!="LONG",F2445-E2445)))*D2445</f>
        <v>#REF!</v>
      </c>
      <c r="J2445" s="78" t="e">
        <f>(IF(#REF!="SHORT",IF(G2445="",0,F2445-G2445),IF(#REF!="LONG",IF(G2445="",0,G2445-F2445))))*D2445</f>
        <v>#REF!</v>
      </c>
      <c r="K2445" s="78" t="e">
        <f>(IF(#REF!="SHORT",IF(H2445="",0,G2445-H2445),IF(#REF!="LONG",IF(H2445="",0,H2445-G2445))))*D2445</f>
        <v>#REF!</v>
      </c>
      <c r="L2445" s="79" t="e">
        <f t="shared" si="70"/>
        <v>#REF!</v>
      </c>
    </row>
    <row r="2446" spans="1:12">
      <c r="A2446" s="83">
        <v>41906</v>
      </c>
      <c r="B2446" s="80" t="s">
        <v>273</v>
      </c>
      <c r="C2446" s="80">
        <v>300</v>
      </c>
      <c r="D2446" s="80">
        <v>2000</v>
      </c>
      <c r="E2446" s="28">
        <v>8.8000000000000007</v>
      </c>
      <c r="F2446" s="28">
        <v>9.1999999999999993</v>
      </c>
      <c r="G2446" s="28">
        <v>9.6999999999999993</v>
      </c>
      <c r="H2446" s="28">
        <v>10.5</v>
      </c>
      <c r="I2446" s="28" t="e">
        <f>(IF(#REF!="SHORT",E2446-F2446,IF(#REF!="LONG",F2446-E2446)))*D2446</f>
        <v>#REF!</v>
      </c>
      <c r="J2446" s="78" t="e">
        <f>(IF(#REF!="SHORT",IF(G2446="",0,F2446-G2446),IF(#REF!="LONG",IF(G2446="",0,G2446-F2446))))*D2446</f>
        <v>#REF!</v>
      </c>
      <c r="K2446" s="78" t="e">
        <f>(IF(#REF!="SHORT",IF(H2446="",0,G2446-H2446),IF(#REF!="LONG",IF(H2446="",0,H2446-G2446))))*D2446</f>
        <v>#REF!</v>
      </c>
      <c r="L2446" s="79" t="e">
        <f t="shared" si="70"/>
        <v>#REF!</v>
      </c>
    </row>
    <row r="2447" spans="1:12">
      <c r="A2447" s="83">
        <v>41906</v>
      </c>
      <c r="B2447" s="80" t="s">
        <v>58</v>
      </c>
      <c r="C2447" s="80">
        <v>210</v>
      </c>
      <c r="D2447" s="80">
        <v>1000</v>
      </c>
      <c r="E2447" s="28">
        <v>23.5</v>
      </c>
      <c r="F2447" s="28">
        <v>24.3</v>
      </c>
      <c r="G2447" s="28">
        <v>25.3</v>
      </c>
      <c r="H2447" s="28">
        <v>26.8</v>
      </c>
      <c r="I2447" s="28" t="e">
        <f>(IF(#REF!="SHORT",E2447-F2447,IF(#REF!="LONG",F2447-E2447)))*D2447</f>
        <v>#REF!</v>
      </c>
      <c r="J2447" s="78" t="e">
        <f>(IF(#REF!="SHORT",IF(G2447="",0,F2447-G2447),IF(#REF!="LONG",IF(G2447="",0,G2447-F2447))))*D2447</f>
        <v>#REF!</v>
      </c>
      <c r="K2447" s="78" t="e">
        <f>(IF(#REF!="SHORT",IF(H2447="",0,G2447-H2447),IF(#REF!="LONG",IF(H2447="",0,H2447-G2447))))*D2447</f>
        <v>#REF!</v>
      </c>
      <c r="L2447" s="79" t="e">
        <f t="shared" si="70"/>
        <v>#REF!</v>
      </c>
    </row>
    <row r="2448" spans="1:12">
      <c r="A2448" s="83">
        <v>41906</v>
      </c>
      <c r="B2448" s="80" t="s">
        <v>261</v>
      </c>
      <c r="C2448" s="80">
        <v>500</v>
      </c>
      <c r="D2448" s="80">
        <v>1000</v>
      </c>
      <c r="E2448" s="28">
        <v>22.5</v>
      </c>
      <c r="F2448" s="28">
        <v>23.3</v>
      </c>
      <c r="G2448" s="28">
        <v>24.3</v>
      </c>
      <c r="H2448" s="28">
        <v>25.8</v>
      </c>
      <c r="I2448" s="28" t="e">
        <f>(IF(#REF!="SHORT",E2448-F2448,IF(#REF!="LONG",F2448-E2448)))*D2448</f>
        <v>#REF!</v>
      </c>
      <c r="J2448" s="78" t="e">
        <f>(IF(#REF!="SHORT",IF(G2448="",0,F2448-G2448),IF(#REF!="LONG",IF(G2448="",0,G2448-F2448))))*D2448</f>
        <v>#REF!</v>
      </c>
      <c r="K2448" s="78" t="e">
        <f>(IF(#REF!="SHORT",IF(H2448="",0,G2448-H2448),IF(#REF!="LONG",IF(H2448="",0,H2448-G2448))))*D2448</f>
        <v>#REF!</v>
      </c>
      <c r="L2448" s="79" t="e">
        <f t="shared" si="70"/>
        <v>#REF!</v>
      </c>
    </row>
    <row r="2449" spans="1:12">
      <c r="A2449" s="83">
        <v>41906</v>
      </c>
      <c r="B2449" s="80" t="s">
        <v>255</v>
      </c>
      <c r="C2449" s="80">
        <v>740</v>
      </c>
      <c r="D2449" s="80">
        <v>500</v>
      </c>
      <c r="E2449" s="28">
        <v>20.5</v>
      </c>
      <c r="F2449" s="28">
        <v>22</v>
      </c>
      <c r="G2449" s="28">
        <v>24</v>
      </c>
      <c r="H2449" s="28">
        <v>25.95</v>
      </c>
      <c r="I2449" s="28" t="e">
        <f>(IF(#REF!="SHORT",E2449-F2449,IF(#REF!="LONG",F2449-E2449)))*D2449</f>
        <v>#REF!</v>
      </c>
      <c r="J2449" s="78" t="e">
        <f>(IF(#REF!="SHORT",IF(G2449="",0,F2449-G2449),IF(#REF!="LONG",IF(G2449="",0,G2449-F2449))))*D2449</f>
        <v>#REF!</v>
      </c>
      <c r="K2449" s="78" t="e">
        <f>(IF(#REF!="SHORT",IF(H2449="",0,G2449-H2449),IF(#REF!="LONG",IF(H2449="",0,H2449-G2449))))*D2449</f>
        <v>#REF!</v>
      </c>
      <c r="L2449" s="79" t="e">
        <f t="shared" si="70"/>
        <v>#REF!</v>
      </c>
    </row>
    <row r="2450" spans="1:12">
      <c r="A2450" s="83">
        <v>41906</v>
      </c>
      <c r="B2450" s="80" t="s">
        <v>125</v>
      </c>
      <c r="C2450" s="80">
        <v>370</v>
      </c>
      <c r="D2450" s="80">
        <v>1000</v>
      </c>
      <c r="E2450" s="28">
        <v>7.2</v>
      </c>
      <c r="F2450" s="28">
        <v>7.2</v>
      </c>
      <c r="G2450" s="28"/>
      <c r="H2450" s="28"/>
      <c r="I2450" s="28" t="e">
        <f>(IF(#REF!="SHORT",E2450-F2450,IF(#REF!="LONG",F2450-E2450)))*D2450</f>
        <v>#REF!</v>
      </c>
      <c r="J2450" s="78" t="e">
        <f>(IF(#REF!="SHORT",IF(G2450="",0,F2450-G2450),IF(#REF!="LONG",IF(G2450="",0,G2450-F2450))))*D2450</f>
        <v>#REF!</v>
      </c>
      <c r="K2450" s="78" t="e">
        <f>(IF(#REF!="SHORT",IF(H2450="",0,G2450-H2450),IF(#REF!="LONG",IF(H2450="",0,H2450-G2450))))*D2450</f>
        <v>#REF!</v>
      </c>
      <c r="L2450" s="79" t="e">
        <f t="shared" si="70"/>
        <v>#REF!</v>
      </c>
    </row>
    <row r="2451" spans="1:12">
      <c r="A2451" s="83">
        <v>41905</v>
      </c>
      <c r="B2451" s="80" t="s">
        <v>25</v>
      </c>
      <c r="C2451" s="80">
        <v>610</v>
      </c>
      <c r="D2451" s="80">
        <v>1000</v>
      </c>
      <c r="E2451" s="28">
        <v>12.5</v>
      </c>
      <c r="F2451" s="28">
        <v>13.3</v>
      </c>
      <c r="G2451" s="28">
        <v>14.3</v>
      </c>
      <c r="H2451" s="28">
        <v>15.8</v>
      </c>
      <c r="I2451" s="28" t="e">
        <f>(IF(#REF!="SHORT",E2451-F2451,IF(#REF!="LONG",F2451-E2451)))*D2451</f>
        <v>#REF!</v>
      </c>
      <c r="J2451" s="78" t="e">
        <f>(IF(#REF!="SHORT",IF(G2451="",0,F2451-G2451),IF(#REF!="LONG",IF(G2451="",0,G2451-F2451))))*D2451</f>
        <v>#REF!</v>
      </c>
      <c r="K2451" s="78" t="e">
        <f>(IF(#REF!="SHORT",IF(H2451="",0,G2451-H2451),IF(#REF!="LONG",IF(H2451="",0,H2451-G2451))))*D2451</f>
        <v>#REF!</v>
      </c>
      <c r="L2451" s="79" t="e">
        <f t="shared" si="70"/>
        <v>#REF!</v>
      </c>
    </row>
    <row r="2452" spans="1:12">
      <c r="A2452" s="83">
        <v>41905</v>
      </c>
      <c r="B2452" s="80" t="s">
        <v>125</v>
      </c>
      <c r="C2452" s="80">
        <v>360</v>
      </c>
      <c r="D2452" s="80">
        <v>1000</v>
      </c>
      <c r="E2452" s="28">
        <v>13</v>
      </c>
      <c r="F2452" s="28">
        <v>13.8</v>
      </c>
      <c r="G2452" s="28">
        <v>14.8</v>
      </c>
      <c r="H2452" s="28"/>
      <c r="I2452" s="28" t="e">
        <f>(IF(#REF!="SHORT",E2452-F2452,IF(#REF!="LONG",F2452-E2452)))*D2452</f>
        <v>#REF!</v>
      </c>
      <c r="J2452" s="78" t="e">
        <f>(IF(#REF!="SHORT",IF(G2452="",0,F2452-G2452),IF(#REF!="LONG",IF(G2452="",0,G2452-F2452))))*D2452</f>
        <v>#REF!</v>
      </c>
      <c r="K2452" s="78" t="e">
        <f>(IF(#REF!="SHORT",IF(H2452="",0,G2452-H2452),IF(#REF!="LONG",IF(H2452="",0,H2452-G2452))))*D2452</f>
        <v>#REF!</v>
      </c>
      <c r="L2452" s="79" t="e">
        <f t="shared" si="70"/>
        <v>#REF!</v>
      </c>
    </row>
    <row r="2453" spans="1:12">
      <c r="A2453" s="83">
        <v>41905</v>
      </c>
      <c r="B2453" s="80" t="s">
        <v>247</v>
      </c>
      <c r="C2453" s="80">
        <v>400</v>
      </c>
      <c r="D2453" s="80">
        <v>1000</v>
      </c>
      <c r="E2453" s="28">
        <v>9</v>
      </c>
      <c r="F2453" s="28">
        <v>9.8000000000000007</v>
      </c>
      <c r="G2453" s="28"/>
      <c r="H2453" s="28"/>
      <c r="I2453" s="28" t="e">
        <f>(IF(#REF!="SHORT",E2453-F2453,IF(#REF!="LONG",F2453-E2453)))*D2453</f>
        <v>#REF!</v>
      </c>
      <c r="J2453" s="78" t="e">
        <f>(IF(#REF!="SHORT",IF(G2453="",0,F2453-G2453),IF(#REF!="LONG",IF(G2453="",0,G2453-F2453))))*D2453</f>
        <v>#REF!</v>
      </c>
      <c r="K2453" s="78" t="e">
        <f>(IF(#REF!="SHORT",IF(H2453="",0,G2453-H2453),IF(#REF!="LONG",IF(H2453="",0,H2453-G2453))))*D2453</f>
        <v>#REF!</v>
      </c>
      <c r="L2453" s="79" t="e">
        <f t="shared" si="70"/>
        <v>#REF!</v>
      </c>
    </row>
    <row r="2454" spans="1:12">
      <c r="A2454" s="83">
        <v>41904</v>
      </c>
      <c r="B2454" s="80" t="s">
        <v>20</v>
      </c>
      <c r="C2454" s="80">
        <v>520</v>
      </c>
      <c r="D2454" s="80">
        <v>1000</v>
      </c>
      <c r="E2454" s="28">
        <v>13</v>
      </c>
      <c r="F2454" s="28">
        <v>13.8</v>
      </c>
      <c r="G2454" s="28">
        <v>14.8</v>
      </c>
      <c r="H2454" s="28">
        <v>16.3</v>
      </c>
      <c r="I2454" s="28" t="e">
        <f>(IF(#REF!="SHORT",E2454-F2454,IF(#REF!="LONG",F2454-E2454)))*D2454</f>
        <v>#REF!</v>
      </c>
      <c r="J2454" s="78" t="e">
        <f>(IF(#REF!="SHORT",IF(G2454="",0,F2454-G2454),IF(#REF!="LONG",IF(G2454="",0,G2454-F2454))))*D2454</f>
        <v>#REF!</v>
      </c>
      <c r="K2454" s="78" t="e">
        <f>(IF(#REF!="SHORT",IF(H2454="",0,G2454-H2454),IF(#REF!="LONG",IF(H2454="",0,H2454-G2454))))*D2454</f>
        <v>#REF!</v>
      </c>
      <c r="L2454" s="79" t="e">
        <f t="shared" si="70"/>
        <v>#REF!</v>
      </c>
    </row>
    <row r="2455" spans="1:12">
      <c r="A2455" s="83">
        <v>41904</v>
      </c>
      <c r="B2455" s="80" t="s">
        <v>125</v>
      </c>
      <c r="C2455" s="80">
        <v>350</v>
      </c>
      <c r="D2455" s="80">
        <v>1000</v>
      </c>
      <c r="E2455" s="28">
        <v>15</v>
      </c>
      <c r="F2455" s="28">
        <v>15.8</v>
      </c>
      <c r="G2455" s="28">
        <v>16.8</v>
      </c>
      <c r="H2455" s="28">
        <v>18.3</v>
      </c>
      <c r="I2455" s="28" t="e">
        <f>(IF(#REF!="SHORT",E2455-F2455,IF(#REF!="LONG",F2455-E2455)))*D2455</f>
        <v>#REF!</v>
      </c>
      <c r="J2455" s="78" t="e">
        <f>(IF(#REF!="SHORT",IF(G2455="",0,F2455-G2455),IF(#REF!="LONG",IF(G2455="",0,G2455-F2455))))*D2455</f>
        <v>#REF!</v>
      </c>
      <c r="K2455" s="78" t="e">
        <f>(IF(#REF!="SHORT",IF(H2455="",0,G2455-H2455),IF(#REF!="LONG",IF(H2455="",0,H2455-G2455))))*D2455</f>
        <v>#REF!</v>
      </c>
      <c r="L2455" s="79" t="e">
        <f t="shared" si="70"/>
        <v>#REF!</v>
      </c>
    </row>
    <row r="2456" spans="1:12">
      <c r="A2456" s="83">
        <v>41901</v>
      </c>
      <c r="B2456" s="80" t="s">
        <v>256</v>
      </c>
      <c r="C2456" s="80">
        <v>250</v>
      </c>
      <c r="D2456" s="80">
        <v>4000</v>
      </c>
      <c r="E2456" s="28">
        <v>6</v>
      </c>
      <c r="F2456" s="28">
        <v>6.4</v>
      </c>
      <c r="G2456" s="28">
        <v>7</v>
      </c>
      <c r="H2456" s="28">
        <v>8</v>
      </c>
      <c r="I2456" s="28" t="e">
        <f>(IF(#REF!="SHORT",E2456-F2456,IF(#REF!="LONG",F2456-E2456)))*D2456</f>
        <v>#REF!</v>
      </c>
      <c r="J2456" s="78" t="e">
        <f>(IF(#REF!="SHORT",IF(G2456="",0,F2456-G2456),IF(#REF!="LONG",IF(G2456="",0,G2456-F2456))))*D2456</f>
        <v>#REF!</v>
      </c>
      <c r="K2456" s="78" t="e">
        <f>(IF(#REF!="SHORT",IF(H2456="",0,G2456-H2456),IF(#REF!="LONG",IF(H2456="",0,H2456-G2456))))*D2456</f>
        <v>#REF!</v>
      </c>
      <c r="L2456" s="79" t="e">
        <f t="shared" si="70"/>
        <v>#REF!</v>
      </c>
    </row>
    <row r="2457" spans="1:12">
      <c r="A2457" s="83">
        <v>41900</v>
      </c>
      <c r="B2457" s="80" t="s">
        <v>294</v>
      </c>
      <c r="C2457" s="80">
        <v>180</v>
      </c>
      <c r="D2457" s="80">
        <v>2000</v>
      </c>
      <c r="E2457" s="28">
        <v>10.5</v>
      </c>
      <c r="F2457" s="28">
        <v>10.9</v>
      </c>
      <c r="G2457" s="28">
        <v>11.4</v>
      </c>
      <c r="H2457" s="28">
        <v>12.2</v>
      </c>
      <c r="I2457" s="28" t="e">
        <f>(IF(#REF!="SHORT",E2457-F2457,IF(#REF!="LONG",F2457-E2457)))*D2457</f>
        <v>#REF!</v>
      </c>
      <c r="J2457" s="78" t="e">
        <f>(IF(#REF!="SHORT",IF(G2457="",0,F2457-G2457),IF(#REF!="LONG",IF(G2457="",0,G2457-F2457))))*D2457</f>
        <v>#REF!</v>
      </c>
      <c r="K2457" s="78" t="e">
        <f>(IF(#REF!="SHORT",IF(H2457="",0,G2457-H2457),IF(#REF!="LONG",IF(H2457="",0,H2457-G2457))))*D2457</f>
        <v>#REF!</v>
      </c>
      <c r="L2457" s="79" t="e">
        <f t="shared" ref="L2457:L2520" si="71">SUM(I2457,J2457,K2457)</f>
        <v>#REF!</v>
      </c>
    </row>
    <row r="2458" spans="1:12">
      <c r="A2458" s="83">
        <v>41900</v>
      </c>
      <c r="B2458" s="80" t="s">
        <v>289</v>
      </c>
      <c r="C2458" s="80">
        <v>240</v>
      </c>
      <c r="D2458" s="80">
        <v>2000</v>
      </c>
      <c r="E2458" s="28">
        <v>9.6</v>
      </c>
      <c r="F2458" s="28">
        <v>10</v>
      </c>
      <c r="G2458" s="28">
        <v>10.5</v>
      </c>
      <c r="H2458" s="28">
        <v>11.3</v>
      </c>
      <c r="I2458" s="28" t="e">
        <f>(IF(#REF!="SHORT",E2458-F2458,IF(#REF!="LONG",F2458-E2458)))*D2458</f>
        <v>#REF!</v>
      </c>
      <c r="J2458" s="78" t="e">
        <f>(IF(#REF!="SHORT",IF(G2458="",0,F2458-G2458),IF(#REF!="LONG",IF(G2458="",0,G2458-F2458))))*D2458</f>
        <v>#REF!</v>
      </c>
      <c r="K2458" s="78" t="e">
        <f>(IF(#REF!="SHORT",IF(H2458="",0,G2458-H2458),IF(#REF!="LONG",IF(H2458="",0,H2458-G2458))))*D2458</f>
        <v>#REF!</v>
      </c>
      <c r="L2458" s="79" t="e">
        <f t="shared" si="71"/>
        <v>#REF!</v>
      </c>
    </row>
    <row r="2459" spans="1:12">
      <c r="A2459" s="83">
        <v>41900</v>
      </c>
      <c r="B2459" s="80" t="s">
        <v>300</v>
      </c>
      <c r="C2459" s="80">
        <v>2900</v>
      </c>
      <c r="D2459" s="80">
        <v>125</v>
      </c>
      <c r="E2459" s="28">
        <v>59</v>
      </c>
      <c r="F2459" s="28">
        <v>65</v>
      </c>
      <c r="G2459" s="28">
        <v>73</v>
      </c>
      <c r="H2459" s="28">
        <v>85</v>
      </c>
      <c r="I2459" s="28" t="e">
        <f>(IF(#REF!="SHORT",E2459-F2459,IF(#REF!="LONG",F2459-E2459)))*D2459</f>
        <v>#REF!</v>
      </c>
      <c r="J2459" s="78" t="e">
        <f>(IF(#REF!="SHORT",IF(G2459="",0,F2459-G2459),IF(#REF!="LONG",IF(G2459="",0,G2459-F2459))))*D2459</f>
        <v>#REF!</v>
      </c>
      <c r="K2459" s="78" t="e">
        <f>(IF(#REF!="SHORT",IF(H2459="",0,G2459-H2459),IF(#REF!="LONG",IF(H2459="",0,H2459-G2459))))*D2459</f>
        <v>#REF!</v>
      </c>
      <c r="L2459" s="79" t="e">
        <f t="shared" si="71"/>
        <v>#REF!</v>
      </c>
    </row>
    <row r="2460" spans="1:12">
      <c r="A2460" s="83">
        <v>41900</v>
      </c>
      <c r="B2460" s="80" t="s">
        <v>267</v>
      </c>
      <c r="C2460" s="80">
        <v>320</v>
      </c>
      <c r="D2460" s="80">
        <v>2000</v>
      </c>
      <c r="E2460" s="28">
        <v>12.5</v>
      </c>
      <c r="F2460" s="28">
        <v>12.9</v>
      </c>
      <c r="G2460" s="28"/>
      <c r="H2460" s="28"/>
      <c r="I2460" s="28" t="e">
        <f>(IF(#REF!="SHORT",E2460-F2460,IF(#REF!="LONG",F2460-E2460)))*D2460</f>
        <v>#REF!</v>
      </c>
      <c r="J2460" s="78" t="e">
        <f>(IF(#REF!="SHORT",IF(G2460="",0,F2460-G2460),IF(#REF!="LONG",IF(G2460="",0,G2460-F2460))))*D2460</f>
        <v>#REF!</v>
      </c>
      <c r="K2460" s="78" t="e">
        <f>(IF(#REF!="SHORT",IF(H2460="",0,G2460-H2460),IF(#REF!="LONG",IF(H2460="",0,H2460-G2460))))*D2460</f>
        <v>#REF!</v>
      </c>
      <c r="L2460" s="79" t="e">
        <f t="shared" si="71"/>
        <v>#REF!</v>
      </c>
    </row>
    <row r="2461" spans="1:12">
      <c r="A2461" s="83">
        <v>41899</v>
      </c>
      <c r="B2461" s="80" t="s">
        <v>73</v>
      </c>
      <c r="C2461" s="80">
        <v>110</v>
      </c>
      <c r="D2461" s="80">
        <v>2000</v>
      </c>
      <c r="E2461" s="28">
        <v>7.6</v>
      </c>
      <c r="F2461" s="28">
        <v>8</v>
      </c>
      <c r="G2461" s="28">
        <v>8.5</v>
      </c>
      <c r="H2461" s="28">
        <v>9.3000000000000007</v>
      </c>
      <c r="I2461" s="28" t="e">
        <f>(IF(#REF!="SHORT",E2461-F2461,IF(#REF!="LONG",F2461-E2461)))*D2461</f>
        <v>#REF!</v>
      </c>
      <c r="J2461" s="78" t="e">
        <f>(IF(#REF!="SHORT",IF(G2461="",0,F2461-G2461),IF(#REF!="LONG",IF(G2461="",0,G2461-F2461))))*D2461</f>
        <v>#REF!</v>
      </c>
      <c r="K2461" s="78" t="e">
        <f>(IF(#REF!="SHORT",IF(H2461="",0,G2461-H2461),IF(#REF!="LONG",IF(H2461="",0,H2461-G2461))))*D2461</f>
        <v>#REF!</v>
      </c>
      <c r="L2461" s="79" t="e">
        <f t="shared" si="71"/>
        <v>#REF!</v>
      </c>
    </row>
    <row r="2462" spans="1:12">
      <c r="A2462" s="83">
        <v>41899</v>
      </c>
      <c r="B2462" s="80" t="s">
        <v>58</v>
      </c>
      <c r="C2462" s="80">
        <v>230</v>
      </c>
      <c r="D2462" s="80">
        <v>1000</v>
      </c>
      <c r="E2462" s="28">
        <v>19.2</v>
      </c>
      <c r="F2462" s="28">
        <v>20</v>
      </c>
      <c r="G2462" s="28">
        <v>21</v>
      </c>
      <c r="H2462" s="28">
        <v>22.5</v>
      </c>
      <c r="I2462" s="28" t="e">
        <f>(IF(#REF!="SHORT",E2462-F2462,IF(#REF!="LONG",F2462-E2462)))*D2462</f>
        <v>#REF!</v>
      </c>
      <c r="J2462" s="78" t="e">
        <f>(IF(#REF!="SHORT",IF(G2462="",0,F2462-G2462),IF(#REF!="LONG",IF(G2462="",0,G2462-F2462))))*D2462</f>
        <v>#REF!</v>
      </c>
      <c r="K2462" s="78" t="e">
        <f>(IF(#REF!="SHORT",IF(H2462="",0,G2462-H2462),IF(#REF!="LONG",IF(H2462="",0,H2462-G2462))))*D2462</f>
        <v>#REF!</v>
      </c>
      <c r="L2462" s="79" t="e">
        <f t="shared" si="71"/>
        <v>#REF!</v>
      </c>
    </row>
    <row r="2463" spans="1:12">
      <c r="A2463" s="83">
        <v>41899</v>
      </c>
      <c r="B2463" s="80" t="s">
        <v>283</v>
      </c>
      <c r="C2463" s="80">
        <v>3650</v>
      </c>
      <c r="D2463" s="80">
        <v>125</v>
      </c>
      <c r="E2463" s="28">
        <v>89</v>
      </c>
      <c r="F2463" s="28">
        <v>95</v>
      </c>
      <c r="G2463" s="28"/>
      <c r="H2463" s="28"/>
      <c r="I2463" s="28" t="e">
        <f>(IF(#REF!="SHORT",E2463-F2463,IF(#REF!="LONG",F2463-E2463)))*D2463</f>
        <v>#REF!</v>
      </c>
      <c r="J2463" s="78" t="e">
        <f>(IF(#REF!="SHORT",IF(G2463="",0,F2463-G2463),IF(#REF!="LONG",IF(G2463="",0,G2463-F2463))))*D2463</f>
        <v>#REF!</v>
      </c>
      <c r="K2463" s="78" t="e">
        <f>(IF(#REF!="SHORT",IF(H2463="",0,G2463-H2463),IF(#REF!="LONG",IF(H2463="",0,H2463-G2463))))*D2463</f>
        <v>#REF!</v>
      </c>
      <c r="L2463" s="79" t="e">
        <f t="shared" si="71"/>
        <v>#REF!</v>
      </c>
    </row>
    <row r="2464" spans="1:12">
      <c r="A2464" s="83">
        <v>41899</v>
      </c>
      <c r="B2464" s="80" t="s">
        <v>300</v>
      </c>
      <c r="C2464" s="80">
        <v>2800</v>
      </c>
      <c r="D2464" s="80">
        <v>125</v>
      </c>
      <c r="E2464" s="28">
        <v>91</v>
      </c>
      <c r="F2464" s="28">
        <v>97</v>
      </c>
      <c r="G2464" s="28"/>
      <c r="H2464" s="28"/>
      <c r="I2464" s="28" t="e">
        <f>(IF(#REF!="SHORT",E2464-F2464,IF(#REF!="LONG",F2464-E2464)))*D2464</f>
        <v>#REF!</v>
      </c>
      <c r="J2464" s="78" t="e">
        <f>(IF(#REF!="SHORT",IF(G2464="",0,F2464-G2464),IF(#REF!="LONG",IF(G2464="",0,G2464-F2464))))*D2464</f>
        <v>#REF!</v>
      </c>
      <c r="K2464" s="78" t="e">
        <f>(IF(#REF!="SHORT",IF(H2464="",0,G2464-H2464),IF(#REF!="LONG",IF(H2464="",0,H2464-G2464))))*D2464</f>
        <v>#REF!</v>
      </c>
      <c r="L2464" s="79" t="e">
        <f t="shared" si="71"/>
        <v>#REF!</v>
      </c>
    </row>
    <row r="2465" spans="1:12">
      <c r="A2465" s="83">
        <v>41898</v>
      </c>
      <c r="B2465" s="80" t="s">
        <v>26</v>
      </c>
      <c r="C2465" s="80">
        <v>180</v>
      </c>
      <c r="D2465" s="80">
        <v>2000</v>
      </c>
      <c r="E2465" s="28">
        <v>11.4</v>
      </c>
      <c r="F2465" s="28">
        <v>11.8</v>
      </c>
      <c r="G2465" s="28">
        <v>12.3</v>
      </c>
      <c r="H2465" s="28">
        <v>13.1</v>
      </c>
      <c r="I2465" s="28" t="e">
        <f>(IF(#REF!="SHORT",E2465-F2465,IF(#REF!="LONG",F2465-E2465)))*D2465</f>
        <v>#REF!</v>
      </c>
      <c r="J2465" s="78" t="e">
        <f>(IF(#REF!="SHORT",IF(G2465="",0,F2465-G2465),IF(#REF!="LONG",IF(G2465="",0,G2465-F2465))))*D2465</f>
        <v>#REF!</v>
      </c>
      <c r="K2465" s="78" t="e">
        <f>(IF(#REF!="SHORT",IF(H2465="",0,G2465-H2465),IF(#REF!="LONG",IF(H2465="",0,H2465-G2465))))*D2465</f>
        <v>#REF!</v>
      </c>
      <c r="L2465" s="79" t="e">
        <f t="shared" si="71"/>
        <v>#REF!</v>
      </c>
    </row>
    <row r="2466" spans="1:12">
      <c r="A2466" s="83">
        <v>41898</v>
      </c>
      <c r="B2466" s="80" t="s">
        <v>276</v>
      </c>
      <c r="C2466" s="80">
        <v>520</v>
      </c>
      <c r="D2466" s="80">
        <v>1000</v>
      </c>
      <c r="E2466" s="28">
        <v>22</v>
      </c>
      <c r="F2466" s="28">
        <v>22.8</v>
      </c>
      <c r="G2466" s="28">
        <v>23.8</v>
      </c>
      <c r="H2466" s="28">
        <v>25.3</v>
      </c>
      <c r="I2466" s="28" t="e">
        <f>(IF(#REF!="SHORT",E2466-F2466,IF(#REF!="LONG",F2466-E2466)))*D2466</f>
        <v>#REF!</v>
      </c>
      <c r="J2466" s="78" t="e">
        <f>(IF(#REF!="SHORT",IF(G2466="",0,F2466-G2466),IF(#REF!="LONG",IF(G2466="",0,G2466-F2466))))*D2466</f>
        <v>#REF!</v>
      </c>
      <c r="K2466" s="78" t="e">
        <f>(IF(#REF!="SHORT",IF(H2466="",0,G2466-H2466),IF(#REF!="LONG",IF(H2466="",0,H2466-G2466))))*D2466</f>
        <v>#REF!</v>
      </c>
      <c r="L2466" s="79" t="e">
        <f t="shared" si="71"/>
        <v>#REF!</v>
      </c>
    </row>
    <row r="2467" spans="1:12">
      <c r="A2467" s="83">
        <v>41898</v>
      </c>
      <c r="B2467" s="80" t="s">
        <v>267</v>
      </c>
      <c r="C2467" s="80">
        <v>330</v>
      </c>
      <c r="D2467" s="80">
        <v>2000</v>
      </c>
      <c r="E2467" s="28">
        <v>16.5</v>
      </c>
      <c r="F2467" s="28">
        <v>16.899999999999999</v>
      </c>
      <c r="G2467" s="28"/>
      <c r="H2467" s="28"/>
      <c r="I2467" s="28" t="e">
        <f>(IF(#REF!="SHORT",E2467-F2467,IF(#REF!="LONG",F2467-E2467)))*D2467</f>
        <v>#REF!</v>
      </c>
      <c r="J2467" s="78" t="e">
        <f>(IF(#REF!="SHORT",IF(G2467="",0,F2467-G2467),IF(#REF!="LONG",IF(G2467="",0,G2467-F2467))))*D2467</f>
        <v>#REF!</v>
      </c>
      <c r="K2467" s="78" t="e">
        <f>(IF(#REF!="SHORT",IF(H2467="",0,G2467-H2467),IF(#REF!="LONG",IF(H2467="",0,H2467-G2467))))*D2467</f>
        <v>#REF!</v>
      </c>
      <c r="L2467" s="79" t="e">
        <f t="shared" si="71"/>
        <v>#REF!</v>
      </c>
    </row>
    <row r="2468" spans="1:12">
      <c r="A2468" s="83">
        <v>41898</v>
      </c>
      <c r="B2468" s="80" t="s">
        <v>260</v>
      </c>
      <c r="C2468" s="80">
        <v>420</v>
      </c>
      <c r="D2468" s="80">
        <v>1000</v>
      </c>
      <c r="E2468" s="28">
        <v>14</v>
      </c>
      <c r="F2468" s="28">
        <v>14.6</v>
      </c>
      <c r="G2468" s="28"/>
      <c r="H2468" s="28"/>
      <c r="I2468" s="28" t="e">
        <f>(IF(#REF!="SHORT",E2468-F2468,IF(#REF!="LONG",F2468-E2468)))*D2468</f>
        <v>#REF!</v>
      </c>
      <c r="J2468" s="78" t="e">
        <f>(IF(#REF!="SHORT",IF(G2468="",0,F2468-G2468),IF(#REF!="LONG",IF(G2468="",0,G2468-F2468))))*D2468</f>
        <v>#REF!</v>
      </c>
      <c r="K2468" s="78" t="e">
        <f>(IF(#REF!="SHORT",IF(H2468="",0,G2468-H2468),IF(#REF!="LONG",IF(H2468="",0,H2468-G2468))))*D2468</f>
        <v>#REF!</v>
      </c>
      <c r="L2468" s="79" t="e">
        <f t="shared" si="71"/>
        <v>#REF!</v>
      </c>
    </row>
    <row r="2469" spans="1:12">
      <c r="A2469" s="83">
        <v>41897</v>
      </c>
      <c r="B2469" s="80" t="s">
        <v>301</v>
      </c>
      <c r="C2469" s="80">
        <v>620</v>
      </c>
      <c r="D2469" s="80">
        <v>1000</v>
      </c>
      <c r="E2469" s="28">
        <v>20</v>
      </c>
      <c r="F2469" s="28">
        <v>20.8</v>
      </c>
      <c r="G2469" s="28">
        <v>21.8</v>
      </c>
      <c r="H2469" s="28">
        <v>23.3</v>
      </c>
      <c r="I2469" s="28" t="e">
        <f>(IF(#REF!="SHORT",E2469-F2469,IF(#REF!="LONG",F2469-E2469)))*D2469</f>
        <v>#REF!</v>
      </c>
      <c r="J2469" s="78" t="e">
        <f>(IF(#REF!="SHORT",IF(G2469="",0,F2469-G2469),IF(#REF!="LONG",IF(G2469="",0,G2469-F2469))))*D2469</f>
        <v>#REF!</v>
      </c>
      <c r="K2469" s="78" t="e">
        <f>(IF(#REF!="SHORT",IF(H2469="",0,G2469-H2469),IF(#REF!="LONG",IF(H2469="",0,H2469-G2469))))*D2469</f>
        <v>#REF!</v>
      </c>
      <c r="L2469" s="79" t="e">
        <f t="shared" si="71"/>
        <v>#REF!</v>
      </c>
    </row>
    <row r="2470" spans="1:12">
      <c r="A2470" s="83">
        <v>41897</v>
      </c>
      <c r="B2470" s="80" t="s">
        <v>160</v>
      </c>
      <c r="C2470" s="80">
        <v>1360</v>
      </c>
      <c r="D2470" s="80">
        <v>250</v>
      </c>
      <c r="E2470" s="28">
        <v>47</v>
      </c>
      <c r="F2470" s="28">
        <v>50</v>
      </c>
      <c r="G2470" s="28">
        <v>54</v>
      </c>
      <c r="H2470" s="28">
        <v>60</v>
      </c>
      <c r="I2470" s="28" t="e">
        <f>(IF(#REF!="SHORT",E2470-F2470,IF(#REF!="LONG",F2470-E2470)))*D2470</f>
        <v>#REF!</v>
      </c>
      <c r="J2470" s="78" t="e">
        <f>(IF(#REF!="SHORT",IF(G2470="",0,F2470-G2470),IF(#REF!="LONG",IF(G2470="",0,G2470-F2470))))*D2470</f>
        <v>#REF!</v>
      </c>
      <c r="K2470" s="78" t="e">
        <f>(IF(#REF!="SHORT",IF(H2470="",0,G2470-H2470),IF(#REF!="LONG",IF(H2470="",0,H2470-G2470))))*D2470</f>
        <v>#REF!</v>
      </c>
      <c r="L2470" s="79" t="e">
        <f t="shared" si="71"/>
        <v>#REF!</v>
      </c>
    </row>
    <row r="2471" spans="1:12">
      <c r="A2471" s="83">
        <v>41897</v>
      </c>
      <c r="B2471" s="80" t="s">
        <v>281</v>
      </c>
      <c r="C2471" s="80">
        <v>940</v>
      </c>
      <c r="D2471" s="80">
        <v>500</v>
      </c>
      <c r="E2471" s="28">
        <v>37</v>
      </c>
      <c r="F2471" s="28">
        <v>33</v>
      </c>
      <c r="G2471" s="28"/>
      <c r="H2471" s="28"/>
      <c r="I2471" s="28" t="e">
        <f>(IF(#REF!="SHORT",E2471-F2471,IF(#REF!="LONG",F2471-E2471)))*D2471</f>
        <v>#REF!</v>
      </c>
      <c r="J2471" s="78" t="e">
        <f>(IF(#REF!="SHORT",IF(G2471="",0,F2471-G2471),IF(#REF!="LONG",IF(G2471="",0,G2471-F2471))))*D2471</f>
        <v>#REF!</v>
      </c>
      <c r="K2471" s="78" t="e">
        <f>(IF(#REF!="SHORT",IF(H2471="",0,G2471-H2471),IF(#REF!="LONG",IF(H2471="",0,H2471-G2471))))*D2471</f>
        <v>#REF!</v>
      </c>
      <c r="L2471" s="79" t="e">
        <f t="shared" si="71"/>
        <v>#REF!</v>
      </c>
    </row>
    <row r="2472" spans="1:12">
      <c r="A2472" s="83">
        <v>41894</v>
      </c>
      <c r="B2472" s="80" t="s">
        <v>267</v>
      </c>
      <c r="C2472" s="80">
        <v>320</v>
      </c>
      <c r="D2472" s="80">
        <v>2000</v>
      </c>
      <c r="E2472" s="28">
        <v>20.6</v>
      </c>
      <c r="F2472" s="28">
        <v>21</v>
      </c>
      <c r="G2472" s="28">
        <v>21.5</v>
      </c>
      <c r="H2472" s="28">
        <v>22.3</v>
      </c>
      <c r="I2472" s="28" t="e">
        <f>(IF(#REF!="SHORT",E2472-F2472,IF(#REF!="LONG",F2472-E2472)))*D2472</f>
        <v>#REF!</v>
      </c>
      <c r="J2472" s="78" t="e">
        <f>(IF(#REF!="SHORT",IF(G2472="",0,F2472-G2472),IF(#REF!="LONG",IF(G2472="",0,G2472-F2472))))*D2472</f>
        <v>#REF!</v>
      </c>
      <c r="K2472" s="78" t="e">
        <f>(IF(#REF!="SHORT",IF(H2472="",0,G2472-H2472),IF(#REF!="LONG",IF(H2472="",0,H2472-G2472))))*D2472</f>
        <v>#REF!</v>
      </c>
      <c r="L2472" s="79" t="e">
        <f t="shared" si="71"/>
        <v>#REF!</v>
      </c>
    </row>
    <row r="2473" spans="1:12">
      <c r="A2473" s="83">
        <v>41894</v>
      </c>
      <c r="B2473" s="80" t="s">
        <v>166</v>
      </c>
      <c r="C2473" s="80">
        <v>860</v>
      </c>
      <c r="D2473" s="80">
        <v>500</v>
      </c>
      <c r="E2473" s="28">
        <v>32</v>
      </c>
      <c r="F2473" s="28">
        <v>33.5</v>
      </c>
      <c r="G2473" s="28">
        <v>35.5</v>
      </c>
      <c r="H2473" s="28">
        <v>38.5</v>
      </c>
      <c r="I2473" s="28" t="e">
        <f>(IF(#REF!="SHORT",E2473-F2473,IF(#REF!="LONG",F2473-E2473)))*D2473</f>
        <v>#REF!</v>
      </c>
      <c r="J2473" s="78" t="e">
        <f>(IF(#REF!="SHORT",IF(G2473="",0,F2473-G2473),IF(#REF!="LONG",IF(G2473="",0,G2473-F2473))))*D2473</f>
        <v>#REF!</v>
      </c>
      <c r="K2473" s="78" t="e">
        <f>(IF(#REF!="SHORT",IF(H2473="",0,G2473-H2473),IF(#REF!="LONG",IF(H2473="",0,H2473-G2473))))*D2473</f>
        <v>#REF!</v>
      </c>
      <c r="L2473" s="79" t="e">
        <f t="shared" si="71"/>
        <v>#REF!</v>
      </c>
    </row>
    <row r="2474" spans="1:12">
      <c r="A2474" s="83">
        <v>41894</v>
      </c>
      <c r="B2474" s="80" t="s">
        <v>75</v>
      </c>
      <c r="C2474" s="80">
        <v>2950</v>
      </c>
      <c r="D2474" s="80">
        <v>125</v>
      </c>
      <c r="E2474" s="28">
        <v>65</v>
      </c>
      <c r="F2474" s="28">
        <v>71</v>
      </c>
      <c r="G2474" s="28"/>
      <c r="H2474" s="28"/>
      <c r="I2474" s="28" t="e">
        <f>(IF(#REF!="SHORT",E2474-F2474,IF(#REF!="LONG",F2474-E2474)))*D2474</f>
        <v>#REF!</v>
      </c>
      <c r="J2474" s="78" t="e">
        <f>(IF(#REF!="SHORT",IF(G2474="",0,F2474-G2474),IF(#REF!="LONG",IF(G2474="",0,G2474-F2474))))*D2474</f>
        <v>#REF!</v>
      </c>
      <c r="K2474" s="78" t="e">
        <f>(IF(#REF!="SHORT",IF(H2474="",0,G2474-H2474),IF(#REF!="LONG",IF(H2474="",0,H2474-G2474))))*D2474</f>
        <v>#REF!</v>
      </c>
      <c r="L2474" s="79" t="e">
        <f t="shared" si="71"/>
        <v>#REF!</v>
      </c>
    </row>
    <row r="2475" spans="1:12">
      <c r="A2475" s="83">
        <v>41894</v>
      </c>
      <c r="B2475" s="80" t="s">
        <v>302</v>
      </c>
      <c r="C2475" s="80">
        <v>440</v>
      </c>
      <c r="D2475" s="80">
        <v>1000</v>
      </c>
      <c r="E2475" s="28">
        <v>22.1</v>
      </c>
      <c r="F2475" s="28">
        <v>22.65</v>
      </c>
      <c r="G2475" s="28"/>
      <c r="H2475" s="28"/>
      <c r="I2475" s="28" t="e">
        <f>(IF(#REF!="SHORT",E2475-F2475,IF(#REF!="LONG",F2475-E2475)))*D2475</f>
        <v>#REF!</v>
      </c>
      <c r="J2475" s="78" t="e">
        <f>(IF(#REF!="SHORT",IF(G2475="",0,F2475-G2475),IF(#REF!="LONG",IF(G2475="",0,G2475-F2475))))*D2475</f>
        <v>#REF!</v>
      </c>
      <c r="K2475" s="78" t="e">
        <f>(IF(#REF!="SHORT",IF(H2475="",0,G2475-H2475),IF(#REF!="LONG",IF(H2475="",0,H2475-G2475))))*D2475</f>
        <v>#REF!</v>
      </c>
      <c r="L2475" s="79" t="e">
        <f t="shared" si="71"/>
        <v>#REF!</v>
      </c>
    </row>
    <row r="2476" spans="1:12">
      <c r="A2476" s="83">
        <v>41894</v>
      </c>
      <c r="B2476" s="80" t="s">
        <v>36</v>
      </c>
      <c r="C2476" s="80">
        <v>400</v>
      </c>
      <c r="D2476" s="80">
        <v>1000</v>
      </c>
      <c r="E2476" s="28">
        <v>19.2</v>
      </c>
      <c r="F2476" s="28">
        <v>18.5</v>
      </c>
      <c r="G2476" s="28"/>
      <c r="H2476" s="28"/>
      <c r="I2476" s="28" t="e">
        <f>(IF(#REF!="SHORT",E2476-F2476,IF(#REF!="LONG",F2476-E2476)))*D2476</f>
        <v>#REF!</v>
      </c>
      <c r="J2476" s="78" t="e">
        <f>(IF(#REF!="SHORT",IF(G2476="",0,F2476-G2476),IF(#REF!="LONG",IF(G2476="",0,G2476-F2476))))*D2476</f>
        <v>#REF!</v>
      </c>
      <c r="K2476" s="78" t="e">
        <f>(IF(#REF!="SHORT",IF(H2476="",0,G2476-H2476),IF(#REF!="LONG",IF(H2476="",0,H2476-G2476))))*D2476</f>
        <v>#REF!</v>
      </c>
      <c r="L2476" s="79" t="e">
        <f t="shared" si="71"/>
        <v>#REF!</v>
      </c>
    </row>
    <row r="2477" spans="1:12">
      <c r="A2477" s="83">
        <v>41893</v>
      </c>
      <c r="B2477" s="80" t="s">
        <v>303</v>
      </c>
      <c r="C2477" s="80">
        <v>160</v>
      </c>
      <c r="D2477" s="80">
        <v>2000</v>
      </c>
      <c r="E2477" s="28">
        <v>10</v>
      </c>
      <c r="F2477" s="28">
        <v>10.4</v>
      </c>
      <c r="G2477" s="28">
        <v>10.9</v>
      </c>
      <c r="H2477" s="28">
        <v>11.7</v>
      </c>
      <c r="I2477" s="28" t="e">
        <f>(IF(#REF!="SHORT",E2477-F2477,IF(#REF!="LONG",F2477-E2477)))*D2477</f>
        <v>#REF!</v>
      </c>
      <c r="J2477" s="78" t="e">
        <f>(IF(#REF!="SHORT",IF(G2477="",0,F2477-G2477),IF(#REF!="LONG",IF(G2477="",0,G2477-F2477))))*D2477</f>
        <v>#REF!</v>
      </c>
      <c r="K2477" s="78" t="e">
        <f>(IF(#REF!="SHORT",IF(H2477="",0,G2477-H2477),IF(#REF!="LONG",IF(H2477="",0,H2477-G2477))))*D2477</f>
        <v>#REF!</v>
      </c>
      <c r="L2477" s="79" t="e">
        <f t="shared" si="71"/>
        <v>#REF!</v>
      </c>
    </row>
    <row r="2478" spans="1:12">
      <c r="A2478" s="83">
        <v>41893</v>
      </c>
      <c r="B2478" s="80" t="s">
        <v>146</v>
      </c>
      <c r="C2478" s="80">
        <v>7900</v>
      </c>
      <c r="D2478" s="80">
        <v>50</v>
      </c>
      <c r="E2478" s="28">
        <v>215</v>
      </c>
      <c r="F2478" s="28">
        <v>225</v>
      </c>
      <c r="G2478" s="28">
        <v>240</v>
      </c>
      <c r="H2478" s="28"/>
      <c r="I2478" s="28" t="e">
        <f>(IF(#REF!="SHORT",E2478-F2478,IF(#REF!="LONG",F2478-E2478)))*D2478</f>
        <v>#REF!</v>
      </c>
      <c r="J2478" s="78" t="e">
        <f>(IF(#REF!="SHORT",IF(G2478="",0,F2478-G2478),IF(#REF!="LONG",IF(G2478="",0,G2478-F2478))))*D2478</f>
        <v>#REF!</v>
      </c>
      <c r="K2478" s="78" t="e">
        <f>(IF(#REF!="SHORT",IF(H2478="",0,G2478-H2478),IF(#REF!="LONG",IF(H2478="",0,H2478-G2478))))*D2478</f>
        <v>#REF!</v>
      </c>
      <c r="L2478" s="79" t="e">
        <f t="shared" si="71"/>
        <v>#REF!</v>
      </c>
    </row>
    <row r="2479" spans="1:12">
      <c r="A2479" s="83">
        <v>41893</v>
      </c>
      <c r="B2479" s="80" t="s">
        <v>281</v>
      </c>
      <c r="C2479" s="80">
        <v>900</v>
      </c>
      <c r="D2479" s="80">
        <v>500</v>
      </c>
      <c r="E2479" s="28">
        <v>43</v>
      </c>
      <c r="F2479" s="28">
        <v>44.5</v>
      </c>
      <c r="G2479" s="28"/>
      <c r="H2479" s="28"/>
      <c r="I2479" s="28" t="e">
        <f>(IF(#REF!="SHORT",E2479-F2479,IF(#REF!="LONG",F2479-E2479)))*D2479</f>
        <v>#REF!</v>
      </c>
      <c r="J2479" s="78" t="e">
        <f>(IF(#REF!="SHORT",IF(G2479="",0,F2479-G2479),IF(#REF!="LONG",IF(G2479="",0,G2479-F2479))))*D2479</f>
        <v>#REF!</v>
      </c>
      <c r="K2479" s="78" t="e">
        <f>(IF(#REF!="SHORT",IF(H2479="",0,G2479-H2479),IF(#REF!="LONG",IF(H2479="",0,H2479-G2479))))*D2479</f>
        <v>#REF!</v>
      </c>
      <c r="L2479" s="79" t="e">
        <f t="shared" si="71"/>
        <v>#REF!</v>
      </c>
    </row>
    <row r="2480" spans="1:12">
      <c r="A2480" s="83">
        <v>41892</v>
      </c>
      <c r="B2480" s="80" t="s">
        <v>196</v>
      </c>
      <c r="C2480" s="80">
        <v>140</v>
      </c>
      <c r="D2480" s="80">
        <v>2000</v>
      </c>
      <c r="E2480" s="28">
        <v>8.6999999999999993</v>
      </c>
      <c r="F2480" s="28">
        <v>9.1</v>
      </c>
      <c r="G2480" s="28">
        <v>9.5500000000000007</v>
      </c>
      <c r="H2480" s="28"/>
      <c r="I2480" s="28" t="e">
        <f>(IF(#REF!="SHORT",E2480-F2480,IF(#REF!="LONG",F2480-E2480)))*D2480</f>
        <v>#REF!</v>
      </c>
      <c r="J2480" s="78" t="e">
        <f>(IF(#REF!="SHORT",IF(G2480="",0,F2480-G2480),IF(#REF!="LONG",IF(G2480="",0,G2480-F2480))))*D2480</f>
        <v>#REF!</v>
      </c>
      <c r="K2480" s="78" t="e">
        <f>(IF(#REF!="SHORT",IF(H2480="",0,G2480-H2480),IF(#REF!="LONG",IF(H2480="",0,H2480-G2480))))*D2480</f>
        <v>#REF!</v>
      </c>
      <c r="L2480" s="79" t="e">
        <f t="shared" si="71"/>
        <v>#REF!</v>
      </c>
    </row>
    <row r="2481" spans="1:12">
      <c r="A2481" s="83">
        <v>41892</v>
      </c>
      <c r="B2481" s="80" t="s">
        <v>289</v>
      </c>
      <c r="C2481" s="80">
        <v>260</v>
      </c>
      <c r="D2481" s="80">
        <v>2000</v>
      </c>
      <c r="E2481" s="28">
        <v>17.2</v>
      </c>
      <c r="F2481" s="28">
        <v>17.600000000000001</v>
      </c>
      <c r="G2481" s="28"/>
      <c r="H2481" s="28"/>
      <c r="I2481" s="28" t="e">
        <f>(IF(#REF!="SHORT",E2481-F2481,IF(#REF!="LONG",F2481-E2481)))*D2481</f>
        <v>#REF!</v>
      </c>
      <c r="J2481" s="78" t="e">
        <f>(IF(#REF!="SHORT",IF(G2481="",0,F2481-G2481),IF(#REF!="LONG",IF(G2481="",0,G2481-F2481))))*D2481</f>
        <v>#REF!</v>
      </c>
      <c r="K2481" s="78" t="e">
        <f>(IF(#REF!="SHORT",IF(H2481="",0,G2481-H2481),IF(#REF!="LONG",IF(H2481="",0,H2481-G2481))))*D2481</f>
        <v>#REF!</v>
      </c>
      <c r="L2481" s="79" t="e">
        <f t="shared" si="71"/>
        <v>#REF!</v>
      </c>
    </row>
    <row r="2482" spans="1:12">
      <c r="A2482" s="83">
        <v>41890</v>
      </c>
      <c r="B2482" s="80" t="s">
        <v>172</v>
      </c>
      <c r="C2482" s="80">
        <v>200</v>
      </c>
      <c r="D2482" s="80">
        <v>2000</v>
      </c>
      <c r="E2482" s="28">
        <v>16.7</v>
      </c>
      <c r="F2482" s="28">
        <v>17.100000000000001</v>
      </c>
      <c r="G2482" s="28">
        <v>17.600000000000001</v>
      </c>
      <c r="H2482" s="28">
        <v>18.399999999999999</v>
      </c>
      <c r="I2482" s="28" t="e">
        <f>(IF(#REF!="SHORT",E2482-F2482,IF(#REF!="LONG",F2482-E2482)))*D2482</f>
        <v>#REF!</v>
      </c>
      <c r="J2482" s="78" t="e">
        <f>(IF(#REF!="SHORT",IF(G2482="",0,F2482-G2482),IF(#REF!="LONG",IF(G2482="",0,G2482-F2482))))*D2482</f>
        <v>#REF!</v>
      </c>
      <c r="K2482" s="78" t="e">
        <f>(IF(#REF!="SHORT",IF(H2482="",0,G2482-H2482),IF(#REF!="LONG",IF(H2482="",0,H2482-G2482))))*D2482</f>
        <v>#REF!</v>
      </c>
      <c r="L2482" s="79" t="e">
        <f t="shared" si="71"/>
        <v>#REF!</v>
      </c>
    </row>
    <row r="2483" spans="1:12">
      <c r="A2483" s="83">
        <v>41890</v>
      </c>
      <c r="B2483" s="80" t="s">
        <v>172</v>
      </c>
      <c r="C2483" s="80">
        <v>190</v>
      </c>
      <c r="D2483" s="80">
        <v>2000</v>
      </c>
      <c r="E2483" s="28">
        <v>15</v>
      </c>
      <c r="F2483" s="28">
        <v>15.4</v>
      </c>
      <c r="G2483" s="28">
        <v>15.9</v>
      </c>
      <c r="H2483" s="28">
        <v>16.7</v>
      </c>
      <c r="I2483" s="28" t="e">
        <f>(IF(#REF!="SHORT",E2483-F2483,IF(#REF!="LONG",F2483-E2483)))*D2483</f>
        <v>#REF!</v>
      </c>
      <c r="J2483" s="78" t="e">
        <f>(IF(#REF!="SHORT",IF(G2483="",0,F2483-G2483),IF(#REF!="LONG",IF(G2483="",0,G2483-F2483))))*D2483</f>
        <v>#REF!</v>
      </c>
      <c r="K2483" s="78" t="e">
        <f>(IF(#REF!="SHORT",IF(H2483="",0,G2483-H2483),IF(#REF!="LONG",IF(H2483="",0,H2483-G2483))))*D2483</f>
        <v>#REF!</v>
      </c>
      <c r="L2483" s="79" t="e">
        <f t="shared" si="71"/>
        <v>#REF!</v>
      </c>
    </row>
    <row r="2484" spans="1:12">
      <c r="A2484" s="83">
        <v>41890</v>
      </c>
      <c r="B2484" s="80" t="s">
        <v>56</v>
      </c>
      <c r="C2484" s="80">
        <v>170</v>
      </c>
      <c r="D2484" s="80">
        <v>2000</v>
      </c>
      <c r="E2484" s="28">
        <v>10.199999999999999</v>
      </c>
      <c r="F2484" s="28">
        <v>10.6</v>
      </c>
      <c r="G2484" s="28">
        <v>11.1</v>
      </c>
      <c r="H2484" s="28">
        <v>11.9</v>
      </c>
      <c r="I2484" s="28" t="e">
        <f>(IF(#REF!="SHORT",E2484-F2484,IF(#REF!="LONG",F2484-E2484)))*D2484</f>
        <v>#REF!</v>
      </c>
      <c r="J2484" s="78" t="e">
        <f>(IF(#REF!="SHORT",IF(G2484="",0,F2484-G2484),IF(#REF!="LONG",IF(G2484="",0,G2484-F2484))))*D2484</f>
        <v>#REF!</v>
      </c>
      <c r="K2484" s="78" t="e">
        <f>(IF(#REF!="SHORT",IF(H2484="",0,G2484-H2484),IF(#REF!="LONG",IF(H2484="",0,H2484-G2484))))*D2484</f>
        <v>#REF!</v>
      </c>
      <c r="L2484" s="79" t="e">
        <f t="shared" si="71"/>
        <v>#REF!</v>
      </c>
    </row>
    <row r="2485" spans="1:12">
      <c r="A2485" s="83">
        <v>41887</v>
      </c>
      <c r="B2485" s="80" t="s">
        <v>245</v>
      </c>
      <c r="C2485" s="80">
        <v>370</v>
      </c>
      <c r="D2485" s="80">
        <v>2000</v>
      </c>
      <c r="E2485" s="28">
        <v>21.5</v>
      </c>
      <c r="F2485" s="28">
        <v>21.9</v>
      </c>
      <c r="G2485" s="28">
        <v>22.4</v>
      </c>
      <c r="H2485" s="28">
        <v>23</v>
      </c>
      <c r="I2485" s="28" t="e">
        <f>(IF(#REF!="SHORT",E2485-F2485,IF(#REF!="LONG",F2485-E2485)))*D2485</f>
        <v>#REF!</v>
      </c>
      <c r="J2485" s="78" t="e">
        <f>(IF(#REF!="SHORT",IF(G2485="",0,F2485-G2485),IF(#REF!="LONG",IF(G2485="",0,G2485-F2485))))*D2485</f>
        <v>#REF!</v>
      </c>
      <c r="K2485" s="78" t="e">
        <f>(IF(#REF!="SHORT",IF(H2485="",0,G2485-H2485),IF(#REF!="LONG",IF(H2485="",0,H2485-G2485))))*D2485</f>
        <v>#REF!</v>
      </c>
      <c r="L2485" s="79" t="e">
        <f t="shared" si="71"/>
        <v>#REF!</v>
      </c>
    </row>
    <row r="2486" spans="1:12">
      <c r="A2486" s="83">
        <v>41887</v>
      </c>
      <c r="B2486" s="80" t="s">
        <v>59</v>
      </c>
      <c r="C2486" s="80">
        <v>520</v>
      </c>
      <c r="D2486" s="80">
        <v>1000</v>
      </c>
      <c r="E2486" s="28">
        <v>18.7</v>
      </c>
      <c r="F2486" s="28">
        <v>19.5</v>
      </c>
      <c r="G2486" s="28">
        <v>20.5</v>
      </c>
      <c r="H2486" s="28"/>
      <c r="I2486" s="28" t="e">
        <f>(IF(#REF!="SHORT",E2486-F2486,IF(#REF!="LONG",F2486-E2486)))*D2486</f>
        <v>#REF!</v>
      </c>
      <c r="J2486" s="78" t="e">
        <f>(IF(#REF!="SHORT",IF(G2486="",0,F2486-G2486),IF(#REF!="LONG",IF(G2486="",0,G2486-F2486))))*D2486</f>
        <v>#REF!</v>
      </c>
      <c r="K2486" s="78" t="e">
        <f>(IF(#REF!="SHORT",IF(H2486="",0,G2486-H2486),IF(#REF!="LONG",IF(H2486="",0,H2486-G2486))))*D2486</f>
        <v>#REF!</v>
      </c>
      <c r="L2486" s="79" t="e">
        <f t="shared" si="71"/>
        <v>#REF!</v>
      </c>
    </row>
    <row r="2487" spans="1:12">
      <c r="A2487" s="83">
        <v>41887</v>
      </c>
      <c r="B2487" s="80" t="s">
        <v>289</v>
      </c>
      <c r="C2487" s="80">
        <v>250</v>
      </c>
      <c r="D2487" s="80">
        <v>2000</v>
      </c>
      <c r="E2487" s="28">
        <v>19</v>
      </c>
      <c r="F2487" s="28">
        <v>19.399999999999999</v>
      </c>
      <c r="G2487" s="28"/>
      <c r="H2487" s="28"/>
      <c r="I2487" s="28" t="e">
        <f>(IF(#REF!="SHORT",E2487-F2487,IF(#REF!="LONG",F2487-E2487)))*D2487</f>
        <v>#REF!</v>
      </c>
      <c r="J2487" s="78" t="e">
        <f>(IF(#REF!="SHORT",IF(G2487="",0,F2487-G2487),IF(#REF!="LONG",IF(G2487="",0,G2487-F2487))))*D2487</f>
        <v>#REF!</v>
      </c>
      <c r="K2487" s="78" t="e">
        <f>(IF(#REF!="SHORT",IF(H2487="",0,G2487-H2487),IF(#REF!="LONG",IF(H2487="",0,H2487-G2487))))*D2487</f>
        <v>#REF!</v>
      </c>
      <c r="L2487" s="79" t="e">
        <f t="shared" si="71"/>
        <v>#REF!</v>
      </c>
    </row>
    <row r="2488" spans="1:12">
      <c r="A2488" s="83">
        <v>41886</v>
      </c>
      <c r="B2488" s="80" t="s">
        <v>245</v>
      </c>
      <c r="C2488" s="80">
        <v>350</v>
      </c>
      <c r="D2488" s="80">
        <v>2000</v>
      </c>
      <c r="E2488" s="28">
        <v>17</v>
      </c>
      <c r="F2488" s="28">
        <v>17.399999999999999</v>
      </c>
      <c r="G2488" s="28">
        <v>17.899999999999999</v>
      </c>
      <c r="H2488" s="28">
        <v>18.7</v>
      </c>
      <c r="I2488" s="28" t="e">
        <f>(IF(#REF!="SHORT",E2488-F2488,IF(#REF!="LONG",F2488-E2488)))*D2488</f>
        <v>#REF!</v>
      </c>
      <c r="J2488" s="78" t="e">
        <f>(IF(#REF!="SHORT",IF(G2488="",0,F2488-G2488),IF(#REF!="LONG",IF(G2488="",0,G2488-F2488))))*D2488</f>
        <v>#REF!</v>
      </c>
      <c r="K2488" s="78" t="e">
        <f>(IF(#REF!="SHORT",IF(H2488="",0,G2488-H2488),IF(#REF!="LONG",IF(H2488="",0,H2488-G2488))))*D2488</f>
        <v>#REF!</v>
      </c>
      <c r="L2488" s="79" t="e">
        <f t="shared" si="71"/>
        <v>#REF!</v>
      </c>
    </row>
    <row r="2489" spans="1:12">
      <c r="A2489" s="83">
        <v>41886</v>
      </c>
      <c r="B2489" s="80" t="s">
        <v>267</v>
      </c>
      <c r="C2489" s="80">
        <v>300</v>
      </c>
      <c r="D2489" s="80">
        <v>2000</v>
      </c>
      <c r="E2489" s="28">
        <v>24</v>
      </c>
      <c r="F2489" s="28">
        <v>24.4</v>
      </c>
      <c r="G2489" s="28">
        <v>24.9</v>
      </c>
      <c r="H2489" s="28">
        <v>25.7</v>
      </c>
      <c r="I2489" s="28" t="e">
        <f>(IF(#REF!="SHORT",E2489-F2489,IF(#REF!="LONG",F2489-E2489)))*D2489</f>
        <v>#REF!</v>
      </c>
      <c r="J2489" s="78" t="e">
        <f>(IF(#REF!="SHORT",IF(G2489="",0,F2489-G2489),IF(#REF!="LONG",IF(G2489="",0,G2489-F2489))))*D2489</f>
        <v>#REF!</v>
      </c>
      <c r="K2489" s="78" t="e">
        <f>(IF(#REF!="SHORT",IF(H2489="",0,G2489-H2489),IF(#REF!="LONG",IF(H2489="",0,H2489-G2489))))*D2489</f>
        <v>#REF!</v>
      </c>
      <c r="L2489" s="79" t="e">
        <f t="shared" si="71"/>
        <v>#REF!</v>
      </c>
    </row>
    <row r="2490" spans="1:12">
      <c r="A2490" s="83">
        <v>41886</v>
      </c>
      <c r="B2490" s="80" t="s">
        <v>49</v>
      </c>
      <c r="C2490" s="80">
        <v>170</v>
      </c>
      <c r="D2490" s="80">
        <v>2000</v>
      </c>
      <c r="E2490" s="28">
        <v>8</v>
      </c>
      <c r="F2490" s="28">
        <v>8.4</v>
      </c>
      <c r="G2490" s="28">
        <v>8.9</v>
      </c>
      <c r="H2490" s="28"/>
      <c r="I2490" s="28" t="e">
        <f>(IF(#REF!="SHORT",E2490-F2490,IF(#REF!="LONG",F2490-E2490)))*D2490</f>
        <v>#REF!</v>
      </c>
      <c r="J2490" s="78" t="e">
        <f>(IF(#REF!="SHORT",IF(G2490="",0,F2490-G2490),IF(#REF!="LONG",IF(G2490="",0,G2490-F2490))))*D2490</f>
        <v>#REF!</v>
      </c>
      <c r="K2490" s="78" t="e">
        <f>(IF(#REF!="SHORT",IF(H2490="",0,G2490-H2490),IF(#REF!="LONG",IF(H2490="",0,H2490-G2490))))*D2490</f>
        <v>#REF!</v>
      </c>
      <c r="L2490" s="79" t="e">
        <f t="shared" si="71"/>
        <v>#REF!</v>
      </c>
    </row>
    <row r="2491" spans="1:12">
      <c r="A2491" s="83">
        <v>41886</v>
      </c>
      <c r="B2491" s="80" t="s">
        <v>26</v>
      </c>
      <c r="C2491" s="80">
        <v>180</v>
      </c>
      <c r="D2491" s="80">
        <v>2000</v>
      </c>
      <c r="E2491" s="28">
        <v>15.5</v>
      </c>
      <c r="F2491" s="28">
        <v>15.9</v>
      </c>
      <c r="G2491" s="28">
        <v>16.2</v>
      </c>
      <c r="H2491" s="28"/>
      <c r="I2491" s="28" t="e">
        <f>(IF(#REF!="SHORT",E2491-F2491,IF(#REF!="LONG",F2491-E2491)))*D2491</f>
        <v>#REF!</v>
      </c>
      <c r="J2491" s="78" t="e">
        <f>(IF(#REF!="SHORT",IF(G2491="",0,F2491-G2491),IF(#REF!="LONG",IF(G2491="",0,G2491-F2491))))*D2491</f>
        <v>#REF!</v>
      </c>
      <c r="K2491" s="78" t="e">
        <f>(IF(#REF!="SHORT",IF(H2491="",0,G2491-H2491),IF(#REF!="LONG",IF(H2491="",0,H2491-G2491))))*D2491</f>
        <v>#REF!</v>
      </c>
      <c r="L2491" s="79" t="e">
        <f t="shared" si="71"/>
        <v>#REF!</v>
      </c>
    </row>
    <row r="2492" spans="1:12">
      <c r="A2492" s="83">
        <v>41885</v>
      </c>
      <c r="B2492" s="80" t="s">
        <v>267</v>
      </c>
      <c r="C2492" s="80">
        <v>290</v>
      </c>
      <c r="D2492" s="80">
        <v>2000</v>
      </c>
      <c r="E2492" s="28">
        <v>20.8</v>
      </c>
      <c r="F2492" s="28">
        <v>21.2</v>
      </c>
      <c r="G2492" s="28">
        <v>21.7</v>
      </c>
      <c r="H2492" s="28">
        <v>22.3</v>
      </c>
      <c r="I2492" s="28" t="e">
        <f>(IF(#REF!="SHORT",E2492-F2492,IF(#REF!="LONG",F2492-E2492)))*D2492</f>
        <v>#REF!</v>
      </c>
      <c r="J2492" s="78" t="e">
        <f>(IF(#REF!="SHORT",IF(G2492="",0,F2492-G2492),IF(#REF!="LONG",IF(G2492="",0,G2492-F2492))))*D2492</f>
        <v>#REF!</v>
      </c>
      <c r="K2492" s="78" t="e">
        <f>(IF(#REF!="SHORT",IF(H2492="",0,G2492-H2492),IF(#REF!="LONG",IF(H2492="",0,H2492-G2492))))*D2492</f>
        <v>#REF!</v>
      </c>
      <c r="L2492" s="79" t="e">
        <f t="shared" si="71"/>
        <v>#REF!</v>
      </c>
    </row>
    <row r="2493" spans="1:12">
      <c r="A2493" s="83">
        <v>41885</v>
      </c>
      <c r="B2493" s="80" t="s">
        <v>77</v>
      </c>
      <c r="C2493" s="80">
        <v>600</v>
      </c>
      <c r="D2493" s="80">
        <v>1000</v>
      </c>
      <c r="E2493" s="28">
        <v>32</v>
      </c>
      <c r="F2493" s="28">
        <v>32.799999999999997</v>
      </c>
      <c r="G2493" s="28">
        <v>33.799999999999997</v>
      </c>
      <c r="H2493" s="28">
        <v>34.9</v>
      </c>
      <c r="I2493" s="28" t="e">
        <f>(IF(#REF!="SHORT",E2493-F2493,IF(#REF!="LONG",F2493-E2493)))*D2493</f>
        <v>#REF!</v>
      </c>
      <c r="J2493" s="78" t="e">
        <f>(IF(#REF!="SHORT",IF(G2493="",0,F2493-G2493),IF(#REF!="LONG",IF(G2493="",0,G2493-F2493))))*D2493</f>
        <v>#REF!</v>
      </c>
      <c r="K2493" s="78" t="e">
        <f>(IF(#REF!="SHORT",IF(H2493="",0,G2493-H2493),IF(#REF!="LONG",IF(H2493="",0,H2493-G2493))))*D2493</f>
        <v>#REF!</v>
      </c>
      <c r="L2493" s="79" t="e">
        <f t="shared" si="71"/>
        <v>#REF!</v>
      </c>
    </row>
    <row r="2494" spans="1:12">
      <c r="A2494" s="83">
        <v>41884</v>
      </c>
      <c r="B2494" s="80" t="s">
        <v>235</v>
      </c>
      <c r="C2494" s="80">
        <v>380</v>
      </c>
      <c r="D2494" s="80">
        <v>1000</v>
      </c>
      <c r="E2494" s="28">
        <v>19</v>
      </c>
      <c r="F2494" s="28">
        <v>19.8</v>
      </c>
      <c r="G2494" s="28">
        <v>20.8</v>
      </c>
      <c r="H2494" s="28"/>
      <c r="I2494" s="28" t="e">
        <f>(IF(#REF!="SHORT",E2494-F2494,IF(#REF!="LONG",F2494-E2494)))*D2494</f>
        <v>#REF!</v>
      </c>
      <c r="J2494" s="78" t="e">
        <f>(IF(#REF!="SHORT",IF(G2494="",0,F2494-G2494),IF(#REF!="LONG",IF(G2494="",0,G2494-F2494))))*D2494</f>
        <v>#REF!</v>
      </c>
      <c r="K2494" s="78" t="e">
        <f>(IF(#REF!="SHORT",IF(H2494="",0,G2494-H2494),IF(#REF!="LONG",IF(H2494="",0,H2494-G2494))))*D2494</f>
        <v>#REF!</v>
      </c>
      <c r="L2494" s="79" t="e">
        <f t="shared" si="71"/>
        <v>#REF!</v>
      </c>
    </row>
    <row r="2495" spans="1:12">
      <c r="A2495" s="83">
        <v>41884</v>
      </c>
      <c r="B2495" s="80" t="s">
        <v>238</v>
      </c>
      <c r="C2495" s="80">
        <v>620</v>
      </c>
      <c r="D2495" s="80">
        <v>1000</v>
      </c>
      <c r="E2495" s="28">
        <v>29</v>
      </c>
      <c r="F2495" s="28">
        <v>29.8</v>
      </c>
      <c r="G2495" s="28">
        <v>30.8</v>
      </c>
      <c r="H2495" s="28"/>
      <c r="I2495" s="28" t="e">
        <f>(IF(#REF!="SHORT",E2495-F2495,IF(#REF!="LONG",F2495-E2495)))*D2495</f>
        <v>#REF!</v>
      </c>
      <c r="J2495" s="78" t="e">
        <f>(IF(#REF!="SHORT",IF(G2495="",0,F2495-G2495),IF(#REF!="LONG",IF(G2495="",0,G2495-F2495))))*D2495</f>
        <v>#REF!</v>
      </c>
      <c r="K2495" s="78" t="e">
        <f>(IF(#REF!="SHORT",IF(H2495="",0,G2495-H2495),IF(#REF!="LONG",IF(H2495="",0,H2495-G2495))))*D2495</f>
        <v>#REF!</v>
      </c>
      <c r="L2495" s="79" t="e">
        <f t="shared" si="71"/>
        <v>#REF!</v>
      </c>
    </row>
    <row r="2496" spans="1:12">
      <c r="A2496" s="83">
        <v>41884</v>
      </c>
      <c r="B2496" s="80" t="s">
        <v>304</v>
      </c>
      <c r="C2496" s="80">
        <v>1550</v>
      </c>
      <c r="D2496" s="80">
        <v>250</v>
      </c>
      <c r="E2496" s="28">
        <v>50</v>
      </c>
      <c r="F2496" s="28">
        <v>53</v>
      </c>
      <c r="G2496" s="28"/>
      <c r="H2496" s="28"/>
      <c r="I2496" s="28" t="e">
        <f>(IF(#REF!="SHORT",E2496-F2496,IF(#REF!="LONG",F2496-E2496)))*D2496</f>
        <v>#REF!</v>
      </c>
      <c r="J2496" s="78" t="e">
        <f>(IF(#REF!="SHORT",IF(G2496="",0,F2496-G2496),IF(#REF!="LONG",IF(G2496="",0,G2496-F2496))))*D2496</f>
        <v>#REF!</v>
      </c>
      <c r="K2496" s="78" t="e">
        <f>(IF(#REF!="SHORT",IF(H2496="",0,G2496-H2496),IF(#REF!="LONG",IF(H2496="",0,H2496-G2496))))*D2496</f>
        <v>#REF!</v>
      </c>
      <c r="L2496" s="79" t="e">
        <f t="shared" si="71"/>
        <v>#REF!</v>
      </c>
    </row>
    <row r="2497" spans="1:12">
      <c r="A2497" s="83">
        <v>41883</v>
      </c>
      <c r="B2497" s="80" t="s">
        <v>267</v>
      </c>
      <c r="C2497" s="80">
        <v>280</v>
      </c>
      <c r="D2497" s="80">
        <v>2000</v>
      </c>
      <c r="E2497" s="28">
        <v>19.100000000000001</v>
      </c>
      <c r="F2497" s="28">
        <v>19.5</v>
      </c>
      <c r="G2497" s="28">
        <v>20</v>
      </c>
      <c r="H2497" s="28">
        <v>20.8</v>
      </c>
      <c r="I2497" s="28" t="e">
        <f>(IF(#REF!="SHORT",E2497-F2497,IF(#REF!="LONG",F2497-E2497)))*D2497</f>
        <v>#REF!</v>
      </c>
      <c r="J2497" s="78" t="e">
        <f>(IF(#REF!="SHORT",IF(G2497="",0,F2497-G2497),IF(#REF!="LONG",IF(G2497="",0,G2497-F2497))))*D2497</f>
        <v>#REF!</v>
      </c>
      <c r="K2497" s="78" t="e">
        <f>(IF(#REF!="SHORT",IF(H2497="",0,G2497-H2497),IF(#REF!="LONG",IF(H2497="",0,H2497-G2497))))*D2497</f>
        <v>#REF!</v>
      </c>
      <c r="L2497" s="79" t="e">
        <f t="shared" si="71"/>
        <v>#REF!</v>
      </c>
    </row>
    <row r="2498" spans="1:12">
      <c r="A2498" s="83">
        <v>41883</v>
      </c>
      <c r="B2498" s="80" t="s">
        <v>75</v>
      </c>
      <c r="C2498" s="80">
        <v>2850</v>
      </c>
      <c r="D2498" s="80">
        <v>125</v>
      </c>
      <c r="E2498" s="28">
        <v>92</v>
      </c>
      <c r="F2498" s="28">
        <v>98</v>
      </c>
      <c r="G2498" s="28">
        <v>106</v>
      </c>
      <c r="H2498" s="28">
        <v>118</v>
      </c>
      <c r="I2498" s="28" t="e">
        <f>(IF(#REF!="SHORT",E2498-F2498,IF(#REF!="LONG",F2498-E2498)))*D2498</f>
        <v>#REF!</v>
      </c>
      <c r="J2498" s="78" t="e">
        <f>(IF(#REF!="SHORT",IF(G2498="",0,F2498-G2498),IF(#REF!="LONG",IF(G2498="",0,G2498-F2498))))*D2498</f>
        <v>#REF!</v>
      </c>
      <c r="K2498" s="78" t="e">
        <f>(IF(#REF!="SHORT",IF(H2498="",0,G2498-H2498),IF(#REF!="LONG",IF(H2498="",0,H2498-G2498))))*D2498</f>
        <v>#REF!</v>
      </c>
      <c r="L2498" s="79" t="e">
        <f t="shared" si="71"/>
        <v>#REF!</v>
      </c>
    </row>
    <row r="2499" spans="1:12">
      <c r="A2499" s="83">
        <v>41883</v>
      </c>
      <c r="B2499" s="80" t="s">
        <v>270</v>
      </c>
      <c r="C2499" s="80">
        <v>520</v>
      </c>
      <c r="D2499" s="80">
        <v>1000</v>
      </c>
      <c r="E2499" s="28">
        <v>22.2</v>
      </c>
      <c r="F2499" s="28">
        <v>20.2</v>
      </c>
      <c r="G2499" s="28"/>
      <c r="H2499" s="28"/>
      <c r="I2499" s="28" t="e">
        <f>(IF(#REF!="SHORT",E2499-F2499,IF(#REF!="LONG",F2499-E2499)))*D2499</f>
        <v>#REF!</v>
      </c>
      <c r="J2499" s="78" t="e">
        <f>(IF(#REF!="SHORT",IF(G2499="",0,F2499-G2499),IF(#REF!="LONG",IF(G2499="",0,G2499-F2499))))*D2499</f>
        <v>#REF!</v>
      </c>
      <c r="K2499" s="78" t="e">
        <f>(IF(#REF!="SHORT",IF(H2499="",0,G2499-H2499),IF(#REF!="LONG",IF(H2499="",0,H2499-G2499))))*D2499</f>
        <v>#REF!</v>
      </c>
      <c r="L2499" s="79" t="e">
        <f t="shared" si="71"/>
        <v>#REF!</v>
      </c>
    </row>
    <row r="2500" spans="1:12">
      <c r="A2500" s="83">
        <v>41879</v>
      </c>
      <c r="B2500" s="80" t="s">
        <v>26</v>
      </c>
      <c r="C2500" s="80">
        <v>190</v>
      </c>
      <c r="D2500" s="80">
        <v>2000</v>
      </c>
      <c r="E2500" s="28">
        <v>11.2</v>
      </c>
      <c r="F2500" s="28">
        <v>11.6</v>
      </c>
      <c r="G2500" s="28">
        <v>12.1</v>
      </c>
      <c r="H2500" s="28">
        <v>12.9</v>
      </c>
      <c r="I2500" s="28" t="e">
        <f>(IF(#REF!="SHORT",E2500-F2500,IF(#REF!="LONG",F2500-E2500)))*D2500</f>
        <v>#REF!</v>
      </c>
      <c r="J2500" s="78" t="e">
        <f>(IF(#REF!="SHORT",IF(G2500="",0,F2500-G2500),IF(#REF!="LONG",IF(G2500="",0,G2500-F2500))))*D2500</f>
        <v>#REF!</v>
      </c>
      <c r="K2500" s="78" t="e">
        <f>(IF(#REF!="SHORT",IF(H2500="",0,G2500-H2500),IF(#REF!="LONG",IF(H2500="",0,H2500-G2500))))*D2500</f>
        <v>#REF!</v>
      </c>
      <c r="L2500" s="79" t="e">
        <f t="shared" si="71"/>
        <v>#REF!</v>
      </c>
    </row>
    <row r="2501" spans="1:12">
      <c r="A2501" s="83">
        <v>41879</v>
      </c>
      <c r="B2501" s="80" t="s">
        <v>295</v>
      </c>
      <c r="C2501" s="80">
        <v>370</v>
      </c>
      <c r="D2501" s="80">
        <v>2000</v>
      </c>
      <c r="E2501" s="28">
        <v>10.4</v>
      </c>
      <c r="F2501" s="28">
        <v>10.8</v>
      </c>
      <c r="G2501" s="28">
        <v>11.3</v>
      </c>
      <c r="H2501" s="28"/>
      <c r="I2501" s="28" t="e">
        <f>(IF(#REF!="SHORT",E2501-F2501,IF(#REF!="LONG",F2501-E2501)))*D2501</f>
        <v>#REF!</v>
      </c>
      <c r="J2501" s="78" t="e">
        <f>(IF(#REF!="SHORT",IF(G2501="",0,F2501-G2501),IF(#REF!="LONG",IF(G2501="",0,G2501-F2501))))*D2501</f>
        <v>#REF!</v>
      </c>
      <c r="K2501" s="78" t="e">
        <f>(IF(#REF!="SHORT",IF(H2501="",0,G2501-H2501),IF(#REF!="LONG",IF(H2501="",0,H2501-G2501))))*D2501</f>
        <v>#REF!</v>
      </c>
      <c r="L2501" s="79" t="e">
        <f t="shared" si="71"/>
        <v>#REF!</v>
      </c>
    </row>
    <row r="2502" spans="1:12">
      <c r="A2502" s="83">
        <v>41879</v>
      </c>
      <c r="B2502" s="80" t="s">
        <v>20</v>
      </c>
      <c r="C2502" s="80">
        <v>520</v>
      </c>
      <c r="D2502" s="80">
        <v>1000</v>
      </c>
      <c r="E2502" s="28">
        <v>9</v>
      </c>
      <c r="F2502" s="28">
        <v>9.8000000000000007</v>
      </c>
      <c r="G2502" s="28">
        <v>10.8</v>
      </c>
      <c r="H2502" s="28"/>
      <c r="I2502" s="28" t="e">
        <f>(IF(#REF!="SHORT",E2502-F2502,IF(#REF!="LONG",F2502-E2502)))*D2502</f>
        <v>#REF!</v>
      </c>
      <c r="J2502" s="78" t="e">
        <f>(IF(#REF!="SHORT",IF(G2502="",0,F2502-G2502),IF(#REF!="LONG",IF(G2502="",0,G2502-F2502))))*D2502</f>
        <v>#REF!</v>
      </c>
      <c r="K2502" s="78" t="e">
        <f>(IF(#REF!="SHORT",IF(H2502="",0,G2502-H2502),IF(#REF!="LONG",IF(H2502="",0,H2502-G2502))))*D2502</f>
        <v>#REF!</v>
      </c>
      <c r="L2502" s="79" t="e">
        <f t="shared" si="71"/>
        <v>#REF!</v>
      </c>
    </row>
    <row r="2503" spans="1:12">
      <c r="A2503" s="83">
        <v>41878</v>
      </c>
      <c r="B2503" s="80" t="s">
        <v>255</v>
      </c>
      <c r="C2503" s="80">
        <v>720</v>
      </c>
      <c r="D2503" s="80">
        <v>500</v>
      </c>
      <c r="E2503" s="28">
        <v>16</v>
      </c>
      <c r="F2503" s="28">
        <v>17.5</v>
      </c>
      <c r="G2503" s="28">
        <v>19</v>
      </c>
      <c r="H2503" s="28"/>
      <c r="I2503" s="28" t="e">
        <f>(IF(#REF!="SHORT",E2503-F2503,IF(#REF!="LONG",F2503-E2503)))*D2503</f>
        <v>#REF!</v>
      </c>
      <c r="J2503" s="78" t="e">
        <f>(IF(#REF!="SHORT",IF(G2503="",0,F2503-G2503),IF(#REF!="LONG",IF(G2503="",0,G2503-F2503))))*D2503</f>
        <v>#REF!</v>
      </c>
      <c r="K2503" s="78" t="e">
        <f>(IF(#REF!="SHORT",IF(H2503="",0,G2503-H2503),IF(#REF!="LONG",IF(H2503="",0,H2503-G2503))))*D2503</f>
        <v>#REF!</v>
      </c>
      <c r="L2503" s="79" t="e">
        <f t="shared" si="71"/>
        <v>#REF!</v>
      </c>
    </row>
    <row r="2504" spans="1:12">
      <c r="A2504" s="83">
        <v>41878</v>
      </c>
      <c r="B2504" s="80" t="s">
        <v>26</v>
      </c>
      <c r="C2504" s="80">
        <v>190</v>
      </c>
      <c r="D2504" s="80">
        <v>2000</v>
      </c>
      <c r="E2504" s="28">
        <v>8.6999999999999993</v>
      </c>
      <c r="F2504" s="28">
        <v>9.1</v>
      </c>
      <c r="G2504" s="28"/>
      <c r="H2504" s="28"/>
      <c r="I2504" s="28" t="e">
        <f>(IF(#REF!="SHORT",E2504-F2504,IF(#REF!="LONG",F2504-E2504)))*D2504</f>
        <v>#REF!</v>
      </c>
      <c r="J2504" s="78" t="e">
        <f>(IF(#REF!="SHORT",IF(G2504="",0,F2504-G2504),IF(#REF!="LONG",IF(G2504="",0,G2504-F2504))))*D2504</f>
        <v>#REF!</v>
      </c>
      <c r="K2504" s="78" t="e">
        <f>(IF(#REF!="SHORT",IF(H2504="",0,G2504-H2504),IF(#REF!="LONG",IF(H2504="",0,H2504-G2504))))*D2504</f>
        <v>#REF!</v>
      </c>
      <c r="L2504" s="79" t="e">
        <f t="shared" si="71"/>
        <v>#REF!</v>
      </c>
    </row>
    <row r="2505" spans="1:12">
      <c r="A2505" s="83">
        <v>41878</v>
      </c>
      <c r="B2505" s="80" t="s">
        <v>305</v>
      </c>
      <c r="C2505" s="80">
        <v>95</v>
      </c>
      <c r="D2505" s="80">
        <v>4000</v>
      </c>
      <c r="E2505" s="28">
        <v>5.5</v>
      </c>
      <c r="F2505" s="28">
        <v>5.65</v>
      </c>
      <c r="G2505" s="28"/>
      <c r="H2505" s="28"/>
      <c r="I2505" s="28" t="e">
        <f>(IF(#REF!="SHORT",E2505-F2505,IF(#REF!="LONG",F2505-E2505)))*D2505</f>
        <v>#REF!</v>
      </c>
      <c r="J2505" s="78" t="e">
        <f>(IF(#REF!="SHORT",IF(G2505="",0,F2505-G2505),IF(#REF!="LONG",IF(G2505="",0,G2505-F2505))))*D2505</f>
        <v>#REF!</v>
      </c>
      <c r="K2505" s="78" t="e">
        <f>(IF(#REF!="SHORT",IF(H2505="",0,G2505-H2505),IF(#REF!="LONG",IF(H2505="",0,H2505-G2505))))*D2505</f>
        <v>#REF!</v>
      </c>
      <c r="L2505" s="79" t="e">
        <f t="shared" si="71"/>
        <v>#REF!</v>
      </c>
    </row>
    <row r="2506" spans="1:12">
      <c r="A2506" s="83">
        <v>41877</v>
      </c>
      <c r="B2506" s="80" t="s">
        <v>260</v>
      </c>
      <c r="C2506" s="80">
        <v>430</v>
      </c>
      <c r="D2506" s="80">
        <v>1000</v>
      </c>
      <c r="E2506" s="28">
        <v>12.5</v>
      </c>
      <c r="F2506" s="28">
        <v>13.3</v>
      </c>
      <c r="G2506" s="28">
        <v>14.3</v>
      </c>
      <c r="H2506" s="28">
        <v>15.8</v>
      </c>
      <c r="I2506" s="28" t="e">
        <f>(IF(#REF!="SHORT",E2506-F2506,IF(#REF!="LONG",F2506-E2506)))*D2506</f>
        <v>#REF!</v>
      </c>
      <c r="J2506" s="78" t="e">
        <f>(IF(#REF!="SHORT",IF(G2506="",0,F2506-G2506),IF(#REF!="LONG",IF(G2506="",0,G2506-F2506))))*D2506</f>
        <v>#REF!</v>
      </c>
      <c r="K2506" s="78" t="e">
        <f>(IF(#REF!="SHORT",IF(H2506="",0,G2506-H2506),IF(#REF!="LONG",IF(H2506="",0,H2506-G2506))))*D2506</f>
        <v>#REF!</v>
      </c>
      <c r="L2506" s="79" t="e">
        <f t="shared" si="71"/>
        <v>#REF!</v>
      </c>
    </row>
    <row r="2507" spans="1:12">
      <c r="A2507" s="83">
        <v>41877</v>
      </c>
      <c r="B2507" s="80" t="s">
        <v>289</v>
      </c>
      <c r="C2507" s="80">
        <v>235</v>
      </c>
      <c r="D2507" s="80">
        <v>2000</v>
      </c>
      <c r="E2507" s="28">
        <v>7.8</v>
      </c>
      <c r="F2507" s="28">
        <v>8.1999999999999993</v>
      </c>
      <c r="G2507" s="28">
        <v>8.6999999999999993</v>
      </c>
      <c r="H2507" s="28"/>
      <c r="I2507" s="28" t="e">
        <f>(IF(#REF!="SHORT",E2507-F2507,IF(#REF!="LONG",F2507-E2507)))*D2507</f>
        <v>#REF!</v>
      </c>
      <c r="J2507" s="78" t="e">
        <f>(IF(#REF!="SHORT",IF(G2507="",0,F2507-G2507),IF(#REF!="LONG",IF(G2507="",0,G2507-F2507))))*D2507</f>
        <v>#REF!</v>
      </c>
      <c r="K2507" s="78" t="e">
        <f>(IF(#REF!="SHORT",IF(H2507="",0,G2507-H2507),IF(#REF!="LONG",IF(H2507="",0,H2507-G2507))))*D2507</f>
        <v>#REF!</v>
      </c>
      <c r="L2507" s="79" t="e">
        <f t="shared" si="71"/>
        <v>#REF!</v>
      </c>
    </row>
    <row r="2508" spans="1:12">
      <c r="A2508" s="83">
        <v>41877</v>
      </c>
      <c r="B2508" s="80" t="s">
        <v>261</v>
      </c>
      <c r="C2508" s="80">
        <v>550</v>
      </c>
      <c r="D2508" s="80">
        <v>1000</v>
      </c>
      <c r="E2508" s="28">
        <v>13.5</v>
      </c>
      <c r="F2508" s="28">
        <v>14.3</v>
      </c>
      <c r="G2508" s="28"/>
      <c r="H2508" s="28"/>
      <c r="I2508" s="28" t="e">
        <f>(IF(#REF!="SHORT",E2508-F2508,IF(#REF!="LONG",F2508-E2508)))*D2508</f>
        <v>#REF!</v>
      </c>
      <c r="J2508" s="78" t="e">
        <f>(IF(#REF!="SHORT",IF(G2508="",0,F2508-G2508),IF(#REF!="LONG",IF(G2508="",0,G2508-F2508))))*D2508</f>
        <v>#REF!</v>
      </c>
      <c r="K2508" s="78" t="e">
        <f>(IF(#REF!="SHORT",IF(H2508="",0,G2508-H2508),IF(#REF!="LONG",IF(H2508="",0,H2508-G2508))))*D2508</f>
        <v>#REF!</v>
      </c>
      <c r="L2508" s="79" t="e">
        <f t="shared" si="71"/>
        <v>#REF!</v>
      </c>
    </row>
    <row r="2509" spans="1:12">
      <c r="A2509" s="83">
        <v>41876</v>
      </c>
      <c r="B2509" s="80" t="s">
        <v>49</v>
      </c>
      <c r="C2509" s="80">
        <v>180</v>
      </c>
      <c r="D2509" s="80">
        <v>2000</v>
      </c>
      <c r="E2509" s="28">
        <v>12.7</v>
      </c>
      <c r="F2509" s="28">
        <v>13.1</v>
      </c>
      <c r="G2509" s="28">
        <v>13.6</v>
      </c>
      <c r="H2509" s="28">
        <v>14.4</v>
      </c>
      <c r="I2509" s="28" t="e">
        <f>(IF(#REF!="SHORT",E2509-F2509,IF(#REF!="LONG",F2509-E2509)))*D2509</f>
        <v>#REF!</v>
      </c>
      <c r="J2509" s="78" t="e">
        <f>(IF(#REF!="SHORT",IF(G2509="",0,F2509-G2509),IF(#REF!="LONG",IF(G2509="",0,G2509-F2509))))*D2509</f>
        <v>#REF!</v>
      </c>
      <c r="K2509" s="78" t="e">
        <f>(IF(#REF!="SHORT",IF(H2509="",0,G2509-H2509),IF(#REF!="LONG",IF(H2509="",0,H2509-G2509))))*D2509</f>
        <v>#REF!</v>
      </c>
      <c r="L2509" s="79" t="e">
        <f t="shared" si="71"/>
        <v>#REF!</v>
      </c>
    </row>
    <row r="2510" spans="1:12">
      <c r="A2510" s="83">
        <v>41876</v>
      </c>
      <c r="B2510" s="80" t="s">
        <v>267</v>
      </c>
      <c r="C2510" s="80">
        <v>260</v>
      </c>
      <c r="D2510" s="80">
        <v>2000</v>
      </c>
      <c r="E2510" s="28">
        <v>12.1</v>
      </c>
      <c r="F2510" s="28">
        <v>12.5</v>
      </c>
      <c r="G2510" s="28">
        <v>13</v>
      </c>
      <c r="H2510" s="28">
        <v>13.8</v>
      </c>
      <c r="I2510" s="28" t="e">
        <f>(IF(#REF!="SHORT",E2510-F2510,IF(#REF!="LONG",F2510-E2510)))*D2510</f>
        <v>#REF!</v>
      </c>
      <c r="J2510" s="78" t="e">
        <f>(IF(#REF!="SHORT",IF(G2510="",0,F2510-G2510),IF(#REF!="LONG",IF(G2510="",0,G2510-F2510))))*D2510</f>
        <v>#REF!</v>
      </c>
      <c r="K2510" s="78" t="e">
        <f>(IF(#REF!="SHORT",IF(H2510="",0,G2510-H2510),IF(#REF!="LONG",IF(H2510="",0,H2510-G2510))))*D2510</f>
        <v>#REF!</v>
      </c>
      <c r="L2510" s="79" t="e">
        <f t="shared" si="71"/>
        <v>#REF!</v>
      </c>
    </row>
    <row r="2511" spans="1:12">
      <c r="A2511" s="83">
        <v>41876</v>
      </c>
      <c r="B2511" s="80" t="s">
        <v>53</v>
      </c>
      <c r="C2511" s="80">
        <v>230</v>
      </c>
      <c r="D2511" s="80">
        <v>2000</v>
      </c>
      <c r="E2511" s="28">
        <v>6</v>
      </c>
      <c r="F2511" s="28">
        <v>6.4</v>
      </c>
      <c r="G2511" s="28">
        <v>6.8</v>
      </c>
      <c r="H2511" s="28"/>
      <c r="I2511" s="28" t="e">
        <f>(IF(#REF!="SHORT",E2511-F2511,IF(#REF!="LONG",F2511-E2511)))*D2511</f>
        <v>#REF!</v>
      </c>
      <c r="J2511" s="78" t="e">
        <f>(IF(#REF!="SHORT",IF(G2511="",0,F2511-G2511),IF(#REF!="LONG",IF(G2511="",0,G2511-F2511))))*D2511</f>
        <v>#REF!</v>
      </c>
      <c r="K2511" s="78" t="e">
        <f>(IF(#REF!="SHORT",IF(H2511="",0,G2511-H2511),IF(#REF!="LONG",IF(H2511="",0,H2511-G2511))))*D2511</f>
        <v>#REF!</v>
      </c>
      <c r="L2511" s="79" t="e">
        <f t="shared" si="71"/>
        <v>#REF!</v>
      </c>
    </row>
    <row r="2512" spans="1:12">
      <c r="A2512" s="83">
        <v>41876</v>
      </c>
      <c r="B2512" s="80" t="s">
        <v>283</v>
      </c>
      <c r="C2512" s="80">
        <v>3600</v>
      </c>
      <c r="D2512" s="80">
        <v>125</v>
      </c>
      <c r="E2512" s="28">
        <v>44</v>
      </c>
      <c r="F2512" s="28">
        <v>48</v>
      </c>
      <c r="G2512" s="28"/>
      <c r="H2512" s="28"/>
      <c r="I2512" s="28" t="e">
        <f>(IF(#REF!="SHORT",E2512-F2512,IF(#REF!="LONG",F2512-E2512)))*D2512</f>
        <v>#REF!</v>
      </c>
      <c r="J2512" s="78" t="e">
        <f>(IF(#REF!="SHORT",IF(G2512="",0,F2512-G2512),IF(#REF!="LONG",IF(G2512="",0,G2512-F2512))))*D2512</f>
        <v>#REF!</v>
      </c>
      <c r="K2512" s="78" t="e">
        <f>(IF(#REF!="SHORT",IF(H2512="",0,G2512-H2512),IF(#REF!="LONG",IF(H2512="",0,H2512-G2512))))*D2512</f>
        <v>#REF!</v>
      </c>
      <c r="L2512" s="79" t="e">
        <f t="shared" si="71"/>
        <v>#REF!</v>
      </c>
    </row>
    <row r="2513" spans="1:12">
      <c r="A2513" s="83">
        <v>41873</v>
      </c>
      <c r="B2513" s="80" t="s">
        <v>249</v>
      </c>
      <c r="C2513" s="80">
        <v>210</v>
      </c>
      <c r="D2513" s="80">
        <v>2000</v>
      </c>
      <c r="E2513" s="28">
        <v>11.5</v>
      </c>
      <c r="F2513" s="28">
        <v>11.9</v>
      </c>
      <c r="G2513" s="28">
        <v>12.4</v>
      </c>
      <c r="H2513" s="28">
        <v>13.2</v>
      </c>
      <c r="I2513" s="28" t="e">
        <f>(IF(#REF!="SHORT",E2513-F2513,IF(#REF!="LONG",F2513-E2513)))*D2513</f>
        <v>#REF!</v>
      </c>
      <c r="J2513" s="78" t="e">
        <f>(IF(#REF!="SHORT",IF(G2513="",0,F2513-G2513),IF(#REF!="LONG",IF(G2513="",0,G2513-F2513))))*D2513</f>
        <v>#REF!</v>
      </c>
      <c r="K2513" s="78" t="e">
        <f>(IF(#REF!="SHORT",IF(H2513="",0,G2513-H2513),IF(#REF!="LONG",IF(H2513="",0,H2513-G2513))))*D2513</f>
        <v>#REF!</v>
      </c>
      <c r="L2513" s="79" t="e">
        <f t="shared" si="71"/>
        <v>#REF!</v>
      </c>
    </row>
    <row r="2514" spans="1:12">
      <c r="A2514" s="83">
        <v>41873</v>
      </c>
      <c r="B2514" s="80" t="s">
        <v>281</v>
      </c>
      <c r="C2514" s="80">
        <v>920</v>
      </c>
      <c r="D2514" s="80">
        <v>500</v>
      </c>
      <c r="E2514" s="28">
        <v>21</v>
      </c>
      <c r="F2514" s="28">
        <v>22.5</v>
      </c>
      <c r="G2514" s="28"/>
      <c r="H2514" s="28"/>
      <c r="I2514" s="28" t="e">
        <f>(IF(#REF!="SHORT",E2514-F2514,IF(#REF!="LONG",F2514-E2514)))*D2514</f>
        <v>#REF!</v>
      </c>
      <c r="J2514" s="78" t="e">
        <f>(IF(#REF!="SHORT",IF(G2514="",0,F2514-G2514),IF(#REF!="LONG",IF(G2514="",0,G2514-F2514))))*D2514</f>
        <v>#REF!</v>
      </c>
      <c r="K2514" s="78" t="e">
        <f>(IF(#REF!="SHORT",IF(H2514="",0,G2514-H2514),IF(#REF!="LONG",IF(H2514="",0,H2514-G2514))))*D2514</f>
        <v>#REF!</v>
      </c>
      <c r="L2514" s="79" t="e">
        <f t="shared" si="71"/>
        <v>#REF!</v>
      </c>
    </row>
    <row r="2515" spans="1:12">
      <c r="A2515" s="83">
        <v>41872</v>
      </c>
      <c r="B2515" s="80" t="s">
        <v>249</v>
      </c>
      <c r="C2515" s="80">
        <v>200</v>
      </c>
      <c r="D2515" s="80">
        <v>2000</v>
      </c>
      <c r="E2515" s="28">
        <v>10.6</v>
      </c>
      <c r="F2515" s="28">
        <v>11</v>
      </c>
      <c r="G2515" s="28">
        <v>11.5</v>
      </c>
      <c r="H2515" s="28">
        <v>12.3</v>
      </c>
      <c r="I2515" s="28" t="e">
        <f>(IF(#REF!="SHORT",E2515-F2515,IF(#REF!="LONG",F2515-E2515)))*D2515</f>
        <v>#REF!</v>
      </c>
      <c r="J2515" s="78" t="e">
        <f>(IF(#REF!="SHORT",IF(G2515="",0,F2515-G2515),IF(#REF!="LONG",IF(G2515="",0,G2515-F2515))))*D2515</f>
        <v>#REF!</v>
      </c>
      <c r="K2515" s="78" t="e">
        <f>(IF(#REF!="SHORT",IF(H2515="",0,G2515-H2515),IF(#REF!="LONG",IF(H2515="",0,H2515-G2515))))*D2515</f>
        <v>#REF!</v>
      </c>
      <c r="L2515" s="79" t="e">
        <f t="shared" si="71"/>
        <v>#REF!</v>
      </c>
    </row>
    <row r="2516" spans="1:12">
      <c r="A2516" s="83">
        <v>41872</v>
      </c>
      <c r="B2516" s="80" t="s">
        <v>37</v>
      </c>
      <c r="C2516" s="80">
        <v>840</v>
      </c>
      <c r="D2516" s="80">
        <v>500</v>
      </c>
      <c r="E2516" s="28">
        <v>21.5</v>
      </c>
      <c r="F2516" s="28">
        <v>23</v>
      </c>
      <c r="G2516" s="28">
        <v>25</v>
      </c>
      <c r="H2516" s="28">
        <v>28</v>
      </c>
      <c r="I2516" s="28" t="e">
        <f>(IF(#REF!="SHORT",E2516-F2516,IF(#REF!="LONG",F2516-E2516)))*D2516</f>
        <v>#REF!</v>
      </c>
      <c r="J2516" s="78" t="e">
        <f>(IF(#REF!="SHORT",IF(G2516="",0,F2516-G2516),IF(#REF!="LONG",IF(G2516="",0,G2516-F2516))))*D2516</f>
        <v>#REF!</v>
      </c>
      <c r="K2516" s="78" t="e">
        <f>(IF(#REF!="SHORT",IF(H2516="",0,G2516-H2516),IF(#REF!="LONG",IF(H2516="",0,H2516-G2516))))*D2516</f>
        <v>#REF!</v>
      </c>
      <c r="L2516" s="79" t="e">
        <f t="shared" si="71"/>
        <v>#REF!</v>
      </c>
    </row>
    <row r="2517" spans="1:12">
      <c r="A2517" s="83">
        <v>41872</v>
      </c>
      <c r="B2517" s="80" t="s">
        <v>247</v>
      </c>
      <c r="C2517" s="80">
        <v>360</v>
      </c>
      <c r="D2517" s="80">
        <v>1000</v>
      </c>
      <c r="E2517" s="28">
        <v>14.5</v>
      </c>
      <c r="F2517" s="28">
        <v>14.95</v>
      </c>
      <c r="G2517" s="28"/>
      <c r="H2517" s="28"/>
      <c r="I2517" s="28" t="e">
        <f>(IF(#REF!="SHORT",E2517-F2517,IF(#REF!="LONG",F2517-E2517)))*D2517</f>
        <v>#REF!</v>
      </c>
      <c r="J2517" s="78" t="e">
        <f>(IF(#REF!="SHORT",IF(G2517="",0,F2517-G2517),IF(#REF!="LONG",IF(G2517="",0,G2517-F2517))))*D2517</f>
        <v>#REF!</v>
      </c>
      <c r="K2517" s="78" t="e">
        <f>(IF(#REF!="SHORT",IF(H2517="",0,G2517-H2517),IF(#REF!="LONG",IF(H2517="",0,H2517-G2517))))*D2517</f>
        <v>#REF!</v>
      </c>
      <c r="L2517" s="79" t="e">
        <f t="shared" si="71"/>
        <v>#REF!</v>
      </c>
    </row>
    <row r="2518" spans="1:12">
      <c r="A2518" s="83">
        <v>41871</v>
      </c>
      <c r="B2518" s="80" t="s">
        <v>267</v>
      </c>
      <c r="C2518" s="80">
        <v>240</v>
      </c>
      <c r="D2518" s="80">
        <v>2000</v>
      </c>
      <c r="E2518" s="28">
        <v>11</v>
      </c>
      <c r="F2518" s="28">
        <v>11.4</v>
      </c>
      <c r="G2518" s="28">
        <v>11.9</v>
      </c>
      <c r="H2518" s="28">
        <v>12.7</v>
      </c>
      <c r="I2518" s="28" t="e">
        <f>(IF(#REF!="SHORT",E2518-F2518,IF(#REF!="LONG",F2518-E2518)))*D2518</f>
        <v>#REF!</v>
      </c>
      <c r="J2518" s="78" t="e">
        <f>(IF(#REF!="SHORT",IF(G2518="",0,F2518-G2518),IF(#REF!="LONG",IF(G2518="",0,G2518-F2518))))*D2518</f>
        <v>#REF!</v>
      </c>
      <c r="K2518" s="78" t="e">
        <f>(IF(#REF!="SHORT",IF(H2518="",0,G2518-H2518),IF(#REF!="LONG",IF(H2518="",0,H2518-G2518))))*D2518</f>
        <v>#REF!</v>
      </c>
      <c r="L2518" s="79" t="e">
        <f t="shared" si="71"/>
        <v>#REF!</v>
      </c>
    </row>
    <row r="2519" spans="1:12">
      <c r="A2519" s="83">
        <v>41871</v>
      </c>
      <c r="B2519" s="80" t="s">
        <v>232</v>
      </c>
      <c r="C2519" s="80">
        <v>820</v>
      </c>
      <c r="D2519" s="80">
        <v>500</v>
      </c>
      <c r="E2519" s="28">
        <v>17.5</v>
      </c>
      <c r="F2519" s="28">
        <v>19</v>
      </c>
      <c r="G2519" s="28">
        <v>21</v>
      </c>
      <c r="H2519" s="28">
        <v>24</v>
      </c>
      <c r="I2519" s="28" t="e">
        <f>(IF(#REF!="SHORT",E2519-F2519,IF(#REF!="LONG",F2519-E2519)))*D2519</f>
        <v>#REF!</v>
      </c>
      <c r="J2519" s="78" t="e">
        <f>(IF(#REF!="SHORT",IF(G2519="",0,F2519-G2519),IF(#REF!="LONG",IF(G2519="",0,G2519-F2519))))*D2519</f>
        <v>#REF!</v>
      </c>
      <c r="K2519" s="78" t="e">
        <f>(IF(#REF!="SHORT",IF(H2519="",0,G2519-H2519),IF(#REF!="LONG",IF(H2519="",0,H2519-G2519))))*D2519</f>
        <v>#REF!</v>
      </c>
      <c r="L2519" s="79" t="e">
        <f t="shared" si="71"/>
        <v>#REF!</v>
      </c>
    </row>
    <row r="2520" spans="1:12">
      <c r="A2520" s="83">
        <v>41871</v>
      </c>
      <c r="B2520" s="80" t="s">
        <v>166</v>
      </c>
      <c r="C2520" s="80">
        <v>780</v>
      </c>
      <c r="D2520" s="80">
        <v>500</v>
      </c>
      <c r="E2520" s="28">
        <v>25</v>
      </c>
      <c r="F2520" s="28">
        <v>26.5</v>
      </c>
      <c r="G2520" s="28">
        <v>28.5</v>
      </c>
      <c r="H2520" s="28"/>
      <c r="I2520" s="28" t="e">
        <f>(IF(#REF!="SHORT",E2520-F2520,IF(#REF!="LONG",F2520-E2520)))*D2520</f>
        <v>#REF!</v>
      </c>
      <c r="J2520" s="78" t="e">
        <f>(IF(#REF!="SHORT",IF(G2520="",0,F2520-G2520),IF(#REF!="LONG",IF(G2520="",0,G2520-F2520))))*D2520</f>
        <v>#REF!</v>
      </c>
      <c r="K2520" s="78" t="e">
        <f>(IF(#REF!="SHORT",IF(H2520="",0,G2520-H2520),IF(#REF!="LONG",IF(H2520="",0,H2520-G2520))))*D2520</f>
        <v>#REF!</v>
      </c>
      <c r="L2520" s="79" t="e">
        <f t="shared" si="71"/>
        <v>#REF!</v>
      </c>
    </row>
    <row r="2521" spans="1:12">
      <c r="A2521" s="83">
        <v>41871</v>
      </c>
      <c r="B2521" s="80" t="s">
        <v>289</v>
      </c>
      <c r="C2521" s="80">
        <v>230</v>
      </c>
      <c r="D2521" s="80">
        <v>2000</v>
      </c>
      <c r="E2521" s="28">
        <v>13.1</v>
      </c>
      <c r="F2521" s="28">
        <v>13.5</v>
      </c>
      <c r="G2521" s="28"/>
      <c r="H2521" s="28"/>
      <c r="I2521" s="28" t="e">
        <f>(IF(#REF!="SHORT",E2521-F2521,IF(#REF!="LONG",F2521-E2521)))*D2521</f>
        <v>#REF!</v>
      </c>
      <c r="J2521" s="78" t="e">
        <f>(IF(#REF!="SHORT",IF(G2521="",0,F2521-G2521),IF(#REF!="LONG",IF(G2521="",0,G2521-F2521))))*D2521</f>
        <v>#REF!</v>
      </c>
      <c r="K2521" s="78" t="e">
        <f>(IF(#REF!="SHORT",IF(H2521="",0,G2521-H2521),IF(#REF!="LONG",IF(H2521="",0,H2521-G2521))))*D2521</f>
        <v>#REF!</v>
      </c>
      <c r="L2521" s="79" t="e">
        <f t="shared" ref="L2521:L2584" si="72">SUM(I2521,J2521,K2521)</f>
        <v>#REF!</v>
      </c>
    </row>
    <row r="2522" spans="1:12">
      <c r="A2522" s="83">
        <v>41870</v>
      </c>
      <c r="B2522" s="80" t="s">
        <v>226</v>
      </c>
      <c r="C2522" s="80">
        <v>1500</v>
      </c>
      <c r="D2522" s="80">
        <v>250</v>
      </c>
      <c r="E2522" s="28">
        <v>52</v>
      </c>
      <c r="F2522" s="28">
        <v>55</v>
      </c>
      <c r="G2522" s="28">
        <v>59</v>
      </c>
      <c r="H2522" s="28">
        <v>64.25</v>
      </c>
      <c r="I2522" s="28" t="e">
        <f>(IF(#REF!="SHORT",E2522-F2522,IF(#REF!="LONG",F2522-E2522)))*D2522</f>
        <v>#REF!</v>
      </c>
      <c r="J2522" s="78" t="e">
        <f>(IF(#REF!="SHORT",IF(G2522="",0,F2522-G2522),IF(#REF!="LONG",IF(G2522="",0,G2522-F2522))))*D2522</f>
        <v>#REF!</v>
      </c>
      <c r="K2522" s="78" t="e">
        <f>(IF(#REF!="SHORT",IF(H2522="",0,G2522-H2522),IF(#REF!="LONG",IF(H2522="",0,H2522-G2522))))*D2522</f>
        <v>#REF!</v>
      </c>
      <c r="L2522" s="79" t="e">
        <f t="shared" si="72"/>
        <v>#REF!</v>
      </c>
    </row>
    <row r="2523" spans="1:12">
      <c r="A2523" s="83">
        <v>41870</v>
      </c>
      <c r="B2523" s="80" t="s">
        <v>75</v>
      </c>
      <c r="C2523" s="80">
        <v>2700</v>
      </c>
      <c r="D2523" s="80">
        <v>125</v>
      </c>
      <c r="E2523" s="28">
        <v>51</v>
      </c>
      <c r="F2523" s="28">
        <v>57</v>
      </c>
      <c r="G2523" s="28">
        <v>65</v>
      </c>
      <c r="H2523" s="28"/>
      <c r="I2523" s="28" t="e">
        <f>(IF(#REF!="SHORT",E2523-F2523,IF(#REF!="LONG",F2523-E2523)))*D2523</f>
        <v>#REF!</v>
      </c>
      <c r="J2523" s="78" t="e">
        <f>(IF(#REF!="SHORT",IF(G2523="",0,F2523-G2523),IF(#REF!="LONG",IF(G2523="",0,G2523-F2523))))*D2523</f>
        <v>#REF!</v>
      </c>
      <c r="K2523" s="78" t="e">
        <f>(IF(#REF!="SHORT",IF(H2523="",0,G2523-H2523),IF(#REF!="LONG",IF(H2523="",0,H2523-G2523))))*D2523</f>
        <v>#REF!</v>
      </c>
      <c r="L2523" s="79" t="e">
        <f t="shared" si="72"/>
        <v>#REF!</v>
      </c>
    </row>
    <row r="2524" spans="1:12">
      <c r="A2524" s="83">
        <v>41870</v>
      </c>
      <c r="B2524" s="80" t="s">
        <v>306</v>
      </c>
      <c r="C2524" s="80">
        <v>780</v>
      </c>
      <c r="D2524" s="80">
        <v>500</v>
      </c>
      <c r="E2524" s="28">
        <v>23</v>
      </c>
      <c r="F2524" s="28">
        <v>24.5</v>
      </c>
      <c r="G2524" s="28"/>
      <c r="H2524" s="28"/>
      <c r="I2524" s="28" t="e">
        <f>(IF(#REF!="SHORT",E2524-F2524,IF(#REF!="LONG",F2524-E2524)))*D2524</f>
        <v>#REF!</v>
      </c>
      <c r="J2524" s="78" t="e">
        <f>(IF(#REF!="SHORT",IF(G2524="",0,F2524-G2524),IF(#REF!="LONG",IF(G2524="",0,G2524-F2524))))*D2524</f>
        <v>#REF!</v>
      </c>
      <c r="K2524" s="78" t="e">
        <f>(IF(#REF!="SHORT",IF(H2524="",0,G2524-H2524),IF(#REF!="LONG",IF(H2524="",0,H2524-G2524))))*D2524</f>
        <v>#REF!</v>
      </c>
      <c r="L2524" s="79" t="e">
        <f t="shared" si="72"/>
        <v>#REF!</v>
      </c>
    </row>
    <row r="2525" spans="1:12">
      <c r="A2525" s="83">
        <v>41870</v>
      </c>
      <c r="B2525" s="80" t="s">
        <v>160</v>
      </c>
      <c r="C2525" s="80">
        <v>1200</v>
      </c>
      <c r="D2525" s="80">
        <v>250</v>
      </c>
      <c r="E2525" s="28">
        <v>33</v>
      </c>
      <c r="F2525" s="28">
        <v>33</v>
      </c>
      <c r="G2525" s="28"/>
      <c r="H2525" s="28"/>
      <c r="I2525" s="28" t="e">
        <f>(IF(#REF!="SHORT",E2525-F2525,IF(#REF!="LONG",F2525-E2525)))*D2525</f>
        <v>#REF!</v>
      </c>
      <c r="J2525" s="78" t="e">
        <f>(IF(#REF!="SHORT",IF(G2525="",0,F2525-G2525),IF(#REF!="LONG",IF(G2525="",0,G2525-F2525))))*D2525</f>
        <v>#REF!</v>
      </c>
      <c r="K2525" s="78" t="e">
        <f>(IF(#REF!="SHORT",IF(H2525="",0,G2525-H2525),IF(#REF!="LONG",IF(H2525="",0,H2525-G2525))))*D2525</f>
        <v>#REF!</v>
      </c>
      <c r="L2525" s="79" t="e">
        <f t="shared" si="72"/>
        <v>#REF!</v>
      </c>
    </row>
    <row r="2526" spans="1:12">
      <c r="A2526" s="83">
        <v>41869</v>
      </c>
      <c r="B2526" s="80" t="s">
        <v>289</v>
      </c>
      <c r="C2526" s="80">
        <v>220</v>
      </c>
      <c r="D2526" s="80">
        <v>2000</v>
      </c>
      <c r="E2526" s="28">
        <v>12.7</v>
      </c>
      <c r="F2526" s="28">
        <v>13.1</v>
      </c>
      <c r="G2526" s="28">
        <v>13.6</v>
      </c>
      <c r="H2526" s="28">
        <v>14.4</v>
      </c>
      <c r="I2526" s="28" t="e">
        <f>(IF(#REF!="SHORT",E2526-F2526,IF(#REF!="LONG",F2526-E2526)))*D2526</f>
        <v>#REF!</v>
      </c>
      <c r="J2526" s="78" t="e">
        <f>(IF(#REF!="SHORT",IF(G2526="",0,F2526-G2526),IF(#REF!="LONG",IF(G2526="",0,G2526-F2526))))*D2526</f>
        <v>#REF!</v>
      </c>
      <c r="K2526" s="78" t="e">
        <f>(IF(#REF!="SHORT",IF(H2526="",0,G2526-H2526),IF(#REF!="LONG",IF(H2526="",0,H2526-G2526))))*D2526</f>
        <v>#REF!</v>
      </c>
      <c r="L2526" s="79" t="e">
        <f t="shared" si="72"/>
        <v>#REF!</v>
      </c>
    </row>
    <row r="2527" spans="1:12">
      <c r="A2527" s="83">
        <v>41869</v>
      </c>
      <c r="B2527" s="80" t="s">
        <v>295</v>
      </c>
      <c r="C2527" s="80">
        <v>340</v>
      </c>
      <c r="D2527" s="80">
        <v>2000</v>
      </c>
      <c r="E2527" s="28">
        <v>17</v>
      </c>
      <c r="F2527" s="28">
        <v>17.399999999999999</v>
      </c>
      <c r="G2527" s="28">
        <v>17.899999999999999</v>
      </c>
      <c r="H2527" s="28">
        <v>18.7</v>
      </c>
      <c r="I2527" s="28" t="e">
        <f>(IF(#REF!="SHORT",E2527-F2527,IF(#REF!="LONG",F2527-E2527)))*D2527</f>
        <v>#REF!</v>
      </c>
      <c r="J2527" s="78" t="e">
        <f>(IF(#REF!="SHORT",IF(G2527="",0,F2527-G2527),IF(#REF!="LONG",IF(G2527="",0,G2527-F2527))))*D2527</f>
        <v>#REF!</v>
      </c>
      <c r="K2527" s="78" t="e">
        <f>(IF(#REF!="SHORT",IF(H2527="",0,G2527-H2527),IF(#REF!="LONG",IF(H2527="",0,H2527-G2527))))*D2527</f>
        <v>#REF!</v>
      </c>
      <c r="L2527" s="79" t="e">
        <f t="shared" si="72"/>
        <v>#REF!</v>
      </c>
    </row>
    <row r="2528" spans="1:12">
      <c r="A2528" s="83">
        <v>41869</v>
      </c>
      <c r="B2528" s="80" t="s">
        <v>12</v>
      </c>
      <c r="C2528" s="80">
        <v>620</v>
      </c>
      <c r="D2528" s="80">
        <v>500</v>
      </c>
      <c r="E2528" s="28">
        <v>26</v>
      </c>
      <c r="F2528" s="28">
        <v>27.5</v>
      </c>
      <c r="G2528" s="28">
        <v>29.5</v>
      </c>
      <c r="H2528" s="28">
        <v>32.5</v>
      </c>
      <c r="I2528" s="28" t="e">
        <f>(IF(#REF!="SHORT",E2528-F2528,IF(#REF!="LONG",F2528-E2528)))*D2528</f>
        <v>#REF!</v>
      </c>
      <c r="J2528" s="78" t="e">
        <f>(IF(#REF!="SHORT",IF(G2528="",0,F2528-G2528),IF(#REF!="LONG",IF(G2528="",0,G2528-F2528))))*D2528</f>
        <v>#REF!</v>
      </c>
      <c r="K2528" s="78" t="e">
        <f>(IF(#REF!="SHORT",IF(H2528="",0,G2528-H2528),IF(#REF!="LONG",IF(H2528="",0,H2528-G2528))))*D2528</f>
        <v>#REF!</v>
      </c>
      <c r="L2528" s="79" t="e">
        <f t="shared" si="72"/>
        <v>#REF!</v>
      </c>
    </row>
    <row r="2529" spans="1:12">
      <c r="A2529" s="83">
        <v>41869</v>
      </c>
      <c r="B2529" s="80" t="s">
        <v>239</v>
      </c>
      <c r="C2529" s="80">
        <v>480</v>
      </c>
      <c r="D2529" s="80">
        <v>1000</v>
      </c>
      <c r="E2529" s="28">
        <v>21</v>
      </c>
      <c r="F2529" s="28">
        <v>21.8</v>
      </c>
      <c r="G2529" s="28"/>
      <c r="H2529" s="28"/>
      <c r="I2529" s="28" t="e">
        <f>(IF(#REF!="SHORT",E2529-F2529,IF(#REF!="LONG",F2529-E2529)))*D2529</f>
        <v>#REF!</v>
      </c>
      <c r="J2529" s="78" t="e">
        <f>(IF(#REF!="SHORT",IF(G2529="",0,F2529-G2529),IF(#REF!="LONG",IF(G2529="",0,G2529-F2529))))*D2529</f>
        <v>#REF!</v>
      </c>
      <c r="K2529" s="78" t="e">
        <f>(IF(#REF!="SHORT",IF(H2529="",0,G2529-H2529),IF(#REF!="LONG",IF(H2529="",0,H2529-G2529))))*D2529</f>
        <v>#REF!</v>
      </c>
      <c r="L2529" s="79" t="e">
        <f t="shared" si="72"/>
        <v>#REF!</v>
      </c>
    </row>
    <row r="2530" spans="1:12">
      <c r="A2530" s="83">
        <v>41865</v>
      </c>
      <c r="B2530" s="80" t="s">
        <v>295</v>
      </c>
      <c r="C2530" s="80">
        <v>320</v>
      </c>
      <c r="D2530" s="80">
        <v>2000</v>
      </c>
      <c r="E2530" s="28">
        <v>11.1</v>
      </c>
      <c r="F2530" s="28">
        <v>11.5</v>
      </c>
      <c r="G2530" s="28">
        <v>12</v>
      </c>
      <c r="H2530" s="28">
        <v>12.8</v>
      </c>
      <c r="I2530" s="28" t="e">
        <f>(IF(#REF!="SHORT",E2530-F2530,IF(#REF!="LONG",F2530-E2530)))*D2530</f>
        <v>#REF!</v>
      </c>
      <c r="J2530" s="78" t="e">
        <f>(IF(#REF!="SHORT",IF(G2530="",0,F2530-G2530),IF(#REF!="LONG",IF(G2530="",0,G2530-F2530))))*D2530</f>
        <v>#REF!</v>
      </c>
      <c r="K2530" s="78" t="e">
        <f>(IF(#REF!="SHORT",IF(H2530="",0,G2530-H2530),IF(#REF!="LONG",IF(H2530="",0,H2530-G2530))))*D2530</f>
        <v>#REF!</v>
      </c>
      <c r="L2530" s="79" t="e">
        <f t="shared" si="72"/>
        <v>#REF!</v>
      </c>
    </row>
    <row r="2531" spans="1:12">
      <c r="A2531" s="83">
        <v>41865</v>
      </c>
      <c r="B2531" s="80" t="s">
        <v>289</v>
      </c>
      <c r="C2531" s="80">
        <v>210</v>
      </c>
      <c r="D2531" s="80">
        <v>2000</v>
      </c>
      <c r="E2531" s="28">
        <v>9.5</v>
      </c>
      <c r="F2531" s="28">
        <v>9.9</v>
      </c>
      <c r="G2531" s="28">
        <v>10.4</v>
      </c>
      <c r="H2531" s="28">
        <v>11.2</v>
      </c>
      <c r="I2531" s="28" t="e">
        <f>(IF(#REF!="SHORT",E2531-F2531,IF(#REF!="LONG",F2531-E2531)))*D2531</f>
        <v>#REF!</v>
      </c>
      <c r="J2531" s="78" t="e">
        <f>(IF(#REF!="SHORT",IF(G2531="",0,F2531-G2531),IF(#REF!="LONG",IF(G2531="",0,G2531-F2531))))*D2531</f>
        <v>#REF!</v>
      </c>
      <c r="K2531" s="78" t="e">
        <f>(IF(#REF!="SHORT",IF(H2531="",0,G2531-H2531),IF(#REF!="LONG",IF(H2531="",0,H2531-G2531))))*D2531</f>
        <v>#REF!</v>
      </c>
      <c r="L2531" s="79" t="e">
        <f t="shared" si="72"/>
        <v>#REF!</v>
      </c>
    </row>
    <row r="2532" spans="1:12">
      <c r="A2532" s="83">
        <v>41865</v>
      </c>
      <c r="B2532" s="80" t="s">
        <v>289</v>
      </c>
      <c r="C2532" s="80">
        <v>210</v>
      </c>
      <c r="D2532" s="80">
        <v>2000</v>
      </c>
      <c r="E2532" s="28">
        <v>14</v>
      </c>
      <c r="F2532" s="28">
        <v>14.4</v>
      </c>
      <c r="G2532" s="28"/>
      <c r="H2532" s="28"/>
      <c r="I2532" s="28" t="e">
        <f>(IF(#REF!="SHORT",E2532-F2532,IF(#REF!="LONG",F2532-E2532)))*D2532</f>
        <v>#REF!</v>
      </c>
      <c r="J2532" s="78" t="e">
        <f>(IF(#REF!="SHORT",IF(G2532="",0,F2532-G2532),IF(#REF!="LONG",IF(G2532="",0,G2532-F2532))))*D2532</f>
        <v>#REF!</v>
      </c>
      <c r="K2532" s="78" t="e">
        <f>(IF(#REF!="SHORT",IF(H2532="",0,G2532-H2532),IF(#REF!="LONG",IF(H2532="",0,H2532-G2532))))*D2532</f>
        <v>#REF!</v>
      </c>
      <c r="L2532" s="79" t="e">
        <f t="shared" si="72"/>
        <v>#REF!</v>
      </c>
    </row>
    <row r="2533" spans="1:12">
      <c r="A2533" s="83">
        <v>41865</v>
      </c>
      <c r="B2533" s="80" t="s">
        <v>232</v>
      </c>
      <c r="C2533" s="80">
        <v>800</v>
      </c>
      <c r="D2533" s="80">
        <v>500</v>
      </c>
      <c r="E2533" s="28">
        <v>25</v>
      </c>
      <c r="F2533" s="28">
        <v>26.4</v>
      </c>
      <c r="G2533" s="28"/>
      <c r="H2533" s="28"/>
      <c r="I2533" s="28" t="e">
        <f>(IF(#REF!="SHORT",E2533-F2533,IF(#REF!="LONG",F2533-E2533)))*D2533</f>
        <v>#REF!</v>
      </c>
      <c r="J2533" s="78" t="e">
        <f>(IF(#REF!="SHORT",IF(G2533="",0,F2533-G2533),IF(#REF!="LONG",IF(G2533="",0,G2533-F2533))))*D2533</f>
        <v>#REF!</v>
      </c>
      <c r="K2533" s="78" t="e">
        <f>(IF(#REF!="SHORT",IF(H2533="",0,G2533-H2533),IF(#REF!="LONG",IF(H2533="",0,H2533-G2533))))*D2533</f>
        <v>#REF!</v>
      </c>
      <c r="L2533" s="79" t="e">
        <f t="shared" si="72"/>
        <v>#REF!</v>
      </c>
    </row>
    <row r="2534" spans="1:12">
      <c r="A2534" s="83">
        <v>41865</v>
      </c>
      <c r="B2534" s="80" t="s">
        <v>26</v>
      </c>
      <c r="C2534" s="80">
        <v>200</v>
      </c>
      <c r="D2534" s="80">
        <v>2000</v>
      </c>
      <c r="E2534" s="28">
        <v>12.3</v>
      </c>
      <c r="F2534" s="28">
        <v>12.65</v>
      </c>
      <c r="G2534" s="28"/>
      <c r="H2534" s="28"/>
      <c r="I2534" s="28" t="e">
        <f>(IF(#REF!="SHORT",E2534-F2534,IF(#REF!="LONG",F2534-E2534)))*D2534</f>
        <v>#REF!</v>
      </c>
      <c r="J2534" s="78" t="e">
        <f>(IF(#REF!="SHORT",IF(G2534="",0,F2534-G2534),IF(#REF!="LONG",IF(G2534="",0,G2534-F2534))))*D2534</f>
        <v>#REF!</v>
      </c>
      <c r="K2534" s="78" t="e">
        <f>(IF(#REF!="SHORT",IF(H2534="",0,G2534-H2534),IF(#REF!="LONG",IF(H2534="",0,H2534-G2534))))*D2534</f>
        <v>#REF!</v>
      </c>
      <c r="L2534" s="79" t="e">
        <f t="shared" si="72"/>
        <v>#REF!</v>
      </c>
    </row>
    <row r="2535" spans="1:12">
      <c r="A2535" s="83">
        <v>41864</v>
      </c>
      <c r="B2535" s="80" t="s">
        <v>46</v>
      </c>
      <c r="C2535" s="80">
        <v>220</v>
      </c>
      <c r="D2535" s="80">
        <v>2000</v>
      </c>
      <c r="E2535" s="28">
        <v>11.8</v>
      </c>
      <c r="F2535" s="28">
        <v>12.2</v>
      </c>
      <c r="G2535" s="28">
        <v>12.7</v>
      </c>
      <c r="H2535" s="28">
        <v>13.5</v>
      </c>
      <c r="I2535" s="28" t="e">
        <f>(IF(#REF!="SHORT",E2535-F2535,IF(#REF!="LONG",F2535-E2535)))*D2535</f>
        <v>#REF!</v>
      </c>
      <c r="J2535" s="78" t="e">
        <f>(IF(#REF!="SHORT",IF(G2535="",0,F2535-G2535),IF(#REF!="LONG",IF(G2535="",0,G2535-F2535))))*D2535</f>
        <v>#REF!</v>
      </c>
      <c r="K2535" s="78" t="e">
        <f>(IF(#REF!="SHORT",IF(H2535="",0,G2535-H2535),IF(#REF!="LONG",IF(H2535="",0,H2535-G2535))))*D2535</f>
        <v>#REF!</v>
      </c>
      <c r="L2535" s="79" t="e">
        <f t="shared" si="72"/>
        <v>#REF!</v>
      </c>
    </row>
    <row r="2536" spans="1:12">
      <c r="A2536" s="83">
        <v>41864</v>
      </c>
      <c r="B2536" s="80" t="s">
        <v>307</v>
      </c>
      <c r="C2536" s="80">
        <v>120</v>
      </c>
      <c r="D2536" s="80">
        <v>4000</v>
      </c>
      <c r="E2536" s="28">
        <v>4.7</v>
      </c>
      <c r="F2536" s="28">
        <v>4.9000000000000004</v>
      </c>
      <c r="G2536" s="28">
        <v>5.2</v>
      </c>
      <c r="H2536" s="28"/>
      <c r="I2536" s="28" t="e">
        <f>(IF(#REF!="SHORT",E2536-F2536,IF(#REF!="LONG",F2536-E2536)))*D2536</f>
        <v>#REF!</v>
      </c>
      <c r="J2536" s="78" t="e">
        <f>(IF(#REF!="SHORT",IF(G2536="",0,F2536-G2536),IF(#REF!="LONG",IF(G2536="",0,G2536-F2536))))*D2536</f>
        <v>#REF!</v>
      </c>
      <c r="K2536" s="78" t="e">
        <f>(IF(#REF!="SHORT",IF(H2536="",0,G2536-H2536),IF(#REF!="LONG",IF(H2536="",0,H2536-G2536))))*D2536</f>
        <v>#REF!</v>
      </c>
      <c r="L2536" s="79" t="e">
        <f t="shared" si="72"/>
        <v>#REF!</v>
      </c>
    </row>
    <row r="2537" spans="1:12">
      <c r="A2537" s="83">
        <v>41864</v>
      </c>
      <c r="B2537" s="80" t="s">
        <v>283</v>
      </c>
      <c r="C2537" s="80">
        <v>3500</v>
      </c>
      <c r="D2537" s="80">
        <v>125</v>
      </c>
      <c r="E2537" s="28">
        <v>130</v>
      </c>
      <c r="F2537" s="28">
        <v>135</v>
      </c>
      <c r="G2537" s="28"/>
      <c r="H2537" s="28"/>
      <c r="I2537" s="28" t="e">
        <f>(IF(#REF!="SHORT",E2537-F2537,IF(#REF!="LONG",F2537-E2537)))*D2537</f>
        <v>#REF!</v>
      </c>
      <c r="J2537" s="78" t="e">
        <f>(IF(#REF!="SHORT",IF(G2537="",0,F2537-G2537),IF(#REF!="LONG",IF(G2537="",0,G2537-F2537))))*D2537</f>
        <v>#REF!</v>
      </c>
      <c r="K2537" s="78" t="e">
        <f>(IF(#REF!="SHORT",IF(H2537="",0,G2537-H2537),IF(#REF!="LONG",IF(H2537="",0,H2537-G2537))))*D2537</f>
        <v>#REF!</v>
      </c>
      <c r="L2537" s="79" t="e">
        <f t="shared" si="72"/>
        <v>#REF!</v>
      </c>
    </row>
    <row r="2538" spans="1:12">
      <c r="A2538" s="83">
        <v>41864</v>
      </c>
      <c r="B2538" s="80" t="s">
        <v>255</v>
      </c>
      <c r="C2538" s="80">
        <v>710</v>
      </c>
      <c r="D2538" s="80">
        <v>500</v>
      </c>
      <c r="E2538" s="28">
        <v>20</v>
      </c>
      <c r="F2538" s="28">
        <v>20</v>
      </c>
      <c r="G2538" s="28"/>
      <c r="H2538" s="28"/>
      <c r="I2538" s="28" t="e">
        <f>(IF(#REF!="SHORT",E2538-F2538,IF(#REF!="LONG",F2538-E2538)))*D2538</f>
        <v>#REF!</v>
      </c>
      <c r="J2538" s="78" t="e">
        <f>(IF(#REF!="SHORT",IF(G2538="",0,F2538-G2538),IF(#REF!="LONG",IF(G2538="",0,G2538-F2538))))*D2538</f>
        <v>#REF!</v>
      </c>
      <c r="K2538" s="78" t="e">
        <f>(IF(#REF!="SHORT",IF(H2538="",0,G2538-H2538),IF(#REF!="LONG",IF(H2538="",0,H2538-G2538))))*D2538</f>
        <v>#REF!</v>
      </c>
      <c r="L2538" s="79" t="e">
        <f t="shared" si="72"/>
        <v>#REF!</v>
      </c>
    </row>
    <row r="2539" spans="1:12">
      <c r="A2539" s="83">
        <v>41863</v>
      </c>
      <c r="B2539" s="80" t="s">
        <v>155</v>
      </c>
      <c r="C2539" s="80">
        <v>270</v>
      </c>
      <c r="D2539" s="80">
        <v>2000</v>
      </c>
      <c r="E2539" s="28">
        <v>9.1999999999999993</v>
      </c>
      <c r="F2539" s="28">
        <v>9.6</v>
      </c>
      <c r="G2539" s="28">
        <v>10.1</v>
      </c>
      <c r="H2539" s="28"/>
      <c r="I2539" s="28" t="e">
        <f>(IF(#REF!="SHORT",E2539-F2539,IF(#REF!="LONG",F2539-E2539)))*D2539</f>
        <v>#REF!</v>
      </c>
      <c r="J2539" s="78" t="e">
        <f>(IF(#REF!="SHORT",IF(G2539="",0,F2539-G2539),IF(#REF!="LONG",IF(G2539="",0,G2539-F2539))))*D2539</f>
        <v>#REF!</v>
      </c>
      <c r="K2539" s="78" t="e">
        <f>(IF(#REF!="SHORT",IF(H2539="",0,G2539-H2539),IF(#REF!="LONG",IF(H2539="",0,H2539-G2539))))*D2539</f>
        <v>#REF!</v>
      </c>
      <c r="L2539" s="79" t="e">
        <f t="shared" si="72"/>
        <v>#REF!</v>
      </c>
    </row>
    <row r="2540" spans="1:12">
      <c r="A2540" s="83">
        <v>41863</v>
      </c>
      <c r="B2540" s="80" t="s">
        <v>53</v>
      </c>
      <c r="C2540" s="80">
        <v>220</v>
      </c>
      <c r="D2540" s="80">
        <v>2000</v>
      </c>
      <c r="E2540" s="28">
        <v>9.4</v>
      </c>
      <c r="F2540" s="28">
        <v>9.8000000000000007</v>
      </c>
      <c r="G2540" s="28"/>
      <c r="H2540" s="28"/>
      <c r="I2540" s="28" t="e">
        <f>(IF(#REF!="SHORT",E2540-F2540,IF(#REF!="LONG",F2540-E2540)))*D2540</f>
        <v>#REF!</v>
      </c>
      <c r="J2540" s="78" t="e">
        <f>(IF(#REF!="SHORT",IF(G2540="",0,F2540-G2540),IF(#REF!="LONG",IF(G2540="",0,G2540-F2540))))*D2540</f>
        <v>#REF!</v>
      </c>
      <c r="K2540" s="78" t="e">
        <f>(IF(#REF!="SHORT",IF(H2540="",0,G2540-H2540),IF(#REF!="LONG",IF(H2540="",0,H2540-G2540))))*D2540</f>
        <v>#REF!</v>
      </c>
      <c r="L2540" s="79" t="e">
        <f t="shared" si="72"/>
        <v>#REF!</v>
      </c>
    </row>
    <row r="2541" spans="1:12">
      <c r="A2541" s="83">
        <v>41863</v>
      </c>
      <c r="B2541" s="80" t="s">
        <v>308</v>
      </c>
      <c r="C2541" s="80">
        <v>400</v>
      </c>
      <c r="D2541" s="80">
        <v>1000</v>
      </c>
      <c r="E2541" s="28">
        <v>13</v>
      </c>
      <c r="F2541" s="28">
        <v>13.8</v>
      </c>
      <c r="G2541" s="28"/>
      <c r="H2541" s="28"/>
      <c r="I2541" s="28" t="e">
        <f>(IF(#REF!="SHORT",E2541-F2541,IF(#REF!="LONG",F2541-E2541)))*D2541</f>
        <v>#REF!</v>
      </c>
      <c r="J2541" s="78" t="e">
        <f>(IF(#REF!="SHORT",IF(G2541="",0,F2541-G2541),IF(#REF!="LONG",IF(G2541="",0,G2541-F2541))))*D2541</f>
        <v>#REF!</v>
      </c>
      <c r="K2541" s="78" t="e">
        <f>(IF(#REF!="SHORT",IF(H2541="",0,G2541-H2541),IF(#REF!="LONG",IF(H2541="",0,H2541-G2541))))*D2541</f>
        <v>#REF!</v>
      </c>
      <c r="L2541" s="79" t="e">
        <f t="shared" si="72"/>
        <v>#REF!</v>
      </c>
    </row>
    <row r="2542" spans="1:12">
      <c r="A2542" s="83">
        <v>41863</v>
      </c>
      <c r="B2542" s="80" t="s">
        <v>232</v>
      </c>
      <c r="C2542" s="80">
        <v>780</v>
      </c>
      <c r="D2542" s="80">
        <v>500</v>
      </c>
      <c r="E2542" s="28">
        <v>21.5</v>
      </c>
      <c r="F2542" s="28">
        <v>23</v>
      </c>
      <c r="G2542" s="28"/>
      <c r="H2542" s="28"/>
      <c r="I2542" s="28" t="e">
        <f>(IF(#REF!="SHORT",E2542-F2542,IF(#REF!="LONG",F2542-E2542)))*D2542</f>
        <v>#REF!</v>
      </c>
      <c r="J2542" s="78" t="e">
        <f>(IF(#REF!="SHORT",IF(G2542="",0,F2542-G2542),IF(#REF!="LONG",IF(G2542="",0,G2542-F2542))))*D2542</f>
        <v>#REF!</v>
      </c>
      <c r="K2542" s="78" t="e">
        <f>(IF(#REF!="SHORT",IF(H2542="",0,G2542-H2542),IF(#REF!="LONG",IF(H2542="",0,H2542-G2542))))*D2542</f>
        <v>#REF!</v>
      </c>
      <c r="L2542" s="79" t="e">
        <f t="shared" si="72"/>
        <v>#REF!</v>
      </c>
    </row>
    <row r="2543" spans="1:12">
      <c r="A2543" s="83">
        <v>41862</v>
      </c>
      <c r="B2543" s="80" t="s">
        <v>239</v>
      </c>
      <c r="C2543" s="80">
        <v>470</v>
      </c>
      <c r="D2543" s="80">
        <v>1000</v>
      </c>
      <c r="E2543" s="28">
        <v>21.5</v>
      </c>
      <c r="F2543" s="28">
        <v>22.3</v>
      </c>
      <c r="G2543" s="28">
        <v>23.3</v>
      </c>
      <c r="H2543" s="28">
        <v>24.8</v>
      </c>
      <c r="I2543" s="28" t="e">
        <f>(IF(#REF!="SHORT",E2543-F2543,IF(#REF!="LONG",F2543-E2543)))*D2543</f>
        <v>#REF!</v>
      </c>
      <c r="J2543" s="78" t="e">
        <f>(IF(#REF!="SHORT",IF(G2543="",0,F2543-G2543),IF(#REF!="LONG",IF(G2543="",0,G2543-F2543))))*D2543</f>
        <v>#REF!</v>
      </c>
      <c r="K2543" s="78" t="e">
        <f>(IF(#REF!="SHORT",IF(H2543="",0,G2543-H2543),IF(#REF!="LONG",IF(H2543="",0,H2543-G2543))))*D2543</f>
        <v>#REF!</v>
      </c>
      <c r="L2543" s="79" t="e">
        <f t="shared" si="72"/>
        <v>#REF!</v>
      </c>
    </row>
    <row r="2544" spans="1:12">
      <c r="A2544" s="83">
        <v>41862</v>
      </c>
      <c r="B2544" s="80" t="s">
        <v>166</v>
      </c>
      <c r="C2544" s="80">
        <v>740</v>
      </c>
      <c r="D2544" s="80">
        <v>500</v>
      </c>
      <c r="E2544" s="28">
        <v>36.5</v>
      </c>
      <c r="F2544" s="28">
        <v>38</v>
      </c>
      <c r="G2544" s="28">
        <v>40</v>
      </c>
      <c r="H2544" s="28">
        <v>43</v>
      </c>
      <c r="I2544" s="28" t="e">
        <f>(IF(#REF!="SHORT",E2544-F2544,IF(#REF!="LONG",F2544-E2544)))*D2544</f>
        <v>#REF!</v>
      </c>
      <c r="J2544" s="78" t="e">
        <f>(IF(#REF!="SHORT",IF(G2544="",0,F2544-G2544),IF(#REF!="LONG",IF(G2544="",0,G2544-F2544))))*D2544</f>
        <v>#REF!</v>
      </c>
      <c r="K2544" s="78" t="e">
        <f>(IF(#REF!="SHORT",IF(H2544="",0,G2544-H2544),IF(#REF!="LONG",IF(H2544="",0,H2544-G2544))))*D2544</f>
        <v>#REF!</v>
      </c>
      <c r="L2544" s="79" t="e">
        <f t="shared" si="72"/>
        <v>#REF!</v>
      </c>
    </row>
    <row r="2545" spans="1:12">
      <c r="A2545" s="83">
        <v>41862</v>
      </c>
      <c r="B2545" s="80" t="s">
        <v>110</v>
      </c>
      <c r="C2545" s="80">
        <v>1250</v>
      </c>
      <c r="D2545" s="80">
        <v>250</v>
      </c>
      <c r="E2545" s="28">
        <v>49</v>
      </c>
      <c r="F2545" s="28">
        <v>52</v>
      </c>
      <c r="G2545" s="28">
        <v>56</v>
      </c>
      <c r="H2545" s="28">
        <v>62</v>
      </c>
      <c r="I2545" s="28" t="e">
        <f>(IF(#REF!="SHORT",E2545-F2545,IF(#REF!="LONG",F2545-E2545)))*D2545</f>
        <v>#REF!</v>
      </c>
      <c r="J2545" s="78" t="e">
        <f>(IF(#REF!="SHORT",IF(G2545="",0,F2545-G2545),IF(#REF!="LONG",IF(G2545="",0,G2545-F2545))))*D2545</f>
        <v>#REF!</v>
      </c>
      <c r="K2545" s="78" t="e">
        <f>(IF(#REF!="SHORT",IF(H2545="",0,G2545-H2545),IF(#REF!="LONG",IF(H2545="",0,H2545-G2545))))*D2545</f>
        <v>#REF!</v>
      </c>
      <c r="L2545" s="79" t="e">
        <f t="shared" si="72"/>
        <v>#REF!</v>
      </c>
    </row>
    <row r="2546" spans="1:12">
      <c r="A2546" s="83">
        <v>41859</v>
      </c>
      <c r="B2546" s="80" t="s">
        <v>26</v>
      </c>
      <c r="C2546" s="80">
        <v>200</v>
      </c>
      <c r="D2546" s="80">
        <v>2000</v>
      </c>
      <c r="E2546" s="28">
        <v>11.3</v>
      </c>
      <c r="F2546" s="28">
        <v>11.7</v>
      </c>
      <c r="G2546" s="28">
        <v>12.2</v>
      </c>
      <c r="H2546" s="28"/>
      <c r="I2546" s="28" t="e">
        <f>(IF(#REF!="SHORT",E2546-F2546,IF(#REF!="LONG",F2546-E2546)))*D2546</f>
        <v>#REF!</v>
      </c>
      <c r="J2546" s="78" t="e">
        <f>(IF(#REF!="SHORT",IF(G2546="",0,F2546-G2546),IF(#REF!="LONG",IF(G2546="",0,G2546-F2546))))*D2546</f>
        <v>#REF!</v>
      </c>
      <c r="K2546" s="78" t="e">
        <f>(IF(#REF!="SHORT",IF(H2546="",0,G2546-H2546),IF(#REF!="LONG",IF(H2546="",0,H2546-G2546))))*D2546</f>
        <v>#REF!</v>
      </c>
      <c r="L2546" s="79" t="e">
        <f t="shared" si="72"/>
        <v>#REF!</v>
      </c>
    </row>
    <row r="2547" spans="1:12">
      <c r="A2547" s="83">
        <v>41859</v>
      </c>
      <c r="B2547" s="80" t="s">
        <v>273</v>
      </c>
      <c r="C2547" s="80">
        <v>230</v>
      </c>
      <c r="D2547" s="80">
        <v>2000</v>
      </c>
      <c r="E2547" s="28">
        <v>8.3000000000000007</v>
      </c>
      <c r="F2547" s="28">
        <v>8.6999999999999993</v>
      </c>
      <c r="G2547" s="28"/>
      <c r="H2547" s="28"/>
      <c r="I2547" s="28" t="e">
        <f>(IF(#REF!="SHORT",E2547-F2547,IF(#REF!="LONG",F2547-E2547)))*D2547</f>
        <v>#REF!</v>
      </c>
      <c r="J2547" s="78" t="e">
        <f>(IF(#REF!="SHORT",IF(G2547="",0,F2547-G2547),IF(#REF!="LONG",IF(G2547="",0,G2547-F2547))))*D2547</f>
        <v>#REF!</v>
      </c>
      <c r="K2547" s="78" t="e">
        <f>(IF(#REF!="SHORT",IF(H2547="",0,G2547-H2547),IF(#REF!="LONG",IF(H2547="",0,H2547-G2547))))*D2547</f>
        <v>#REF!</v>
      </c>
      <c r="L2547" s="79" t="e">
        <f t="shared" si="72"/>
        <v>#REF!</v>
      </c>
    </row>
    <row r="2548" spans="1:12">
      <c r="A2548" s="83">
        <v>41859</v>
      </c>
      <c r="B2548" s="80" t="s">
        <v>309</v>
      </c>
      <c r="C2548" s="80">
        <v>730</v>
      </c>
      <c r="D2548" s="80">
        <v>500</v>
      </c>
      <c r="E2548" s="28">
        <v>30.5</v>
      </c>
      <c r="F2548" s="28">
        <v>30.5</v>
      </c>
      <c r="G2548" s="28"/>
      <c r="H2548" s="28"/>
      <c r="I2548" s="28" t="e">
        <f>(IF(#REF!="SHORT",E2548-F2548,IF(#REF!="LONG",F2548-E2548)))*D2548</f>
        <v>#REF!</v>
      </c>
      <c r="J2548" s="78" t="e">
        <f>(IF(#REF!="SHORT",IF(G2548="",0,F2548-G2548),IF(#REF!="LONG",IF(G2548="",0,G2548-F2548))))*D2548</f>
        <v>#REF!</v>
      </c>
      <c r="K2548" s="78" t="e">
        <f>(IF(#REF!="SHORT",IF(H2548="",0,G2548-H2548),IF(#REF!="LONG",IF(H2548="",0,H2548-G2548))))*D2548</f>
        <v>#REF!</v>
      </c>
      <c r="L2548" s="79" t="e">
        <f t="shared" si="72"/>
        <v>#REF!</v>
      </c>
    </row>
    <row r="2549" spans="1:12">
      <c r="A2549" s="83">
        <v>41858</v>
      </c>
      <c r="B2549" s="80" t="s">
        <v>267</v>
      </c>
      <c r="C2549" s="80">
        <v>230</v>
      </c>
      <c r="D2549" s="80">
        <v>2000</v>
      </c>
      <c r="E2549" s="28">
        <v>13.5</v>
      </c>
      <c r="F2549" s="28">
        <v>13.9</v>
      </c>
      <c r="G2549" s="28">
        <v>14.4</v>
      </c>
      <c r="H2549" s="28">
        <v>15.2</v>
      </c>
      <c r="I2549" s="28" t="e">
        <f>(IF(#REF!="SHORT",E2549-F2549,IF(#REF!="LONG",F2549-E2549)))*D2549</f>
        <v>#REF!</v>
      </c>
      <c r="J2549" s="78" t="e">
        <f>(IF(#REF!="SHORT",IF(G2549="",0,F2549-G2549),IF(#REF!="LONG",IF(G2549="",0,G2549-F2549))))*D2549</f>
        <v>#REF!</v>
      </c>
      <c r="K2549" s="78" t="e">
        <f>(IF(#REF!="SHORT",IF(H2549="",0,G2549-H2549),IF(#REF!="LONG",IF(H2549="",0,H2549-G2549))))*D2549</f>
        <v>#REF!</v>
      </c>
      <c r="L2549" s="79" t="e">
        <f t="shared" si="72"/>
        <v>#REF!</v>
      </c>
    </row>
    <row r="2550" spans="1:12">
      <c r="A2550" s="83">
        <v>41858</v>
      </c>
      <c r="B2550" s="80" t="s">
        <v>289</v>
      </c>
      <c r="C2550" s="80">
        <v>200</v>
      </c>
      <c r="D2550" s="80">
        <v>2000</v>
      </c>
      <c r="E2550" s="28">
        <v>11.4</v>
      </c>
      <c r="F2550" s="28">
        <v>11.8</v>
      </c>
      <c r="G2550" s="28">
        <v>12.3</v>
      </c>
      <c r="H2550" s="28">
        <v>13.1</v>
      </c>
      <c r="I2550" s="28" t="e">
        <f>(IF(#REF!="SHORT",E2550-F2550,IF(#REF!="LONG",F2550-E2550)))*D2550</f>
        <v>#REF!</v>
      </c>
      <c r="J2550" s="78" t="e">
        <f>(IF(#REF!="SHORT",IF(G2550="",0,F2550-G2550),IF(#REF!="LONG",IF(G2550="",0,G2550-F2550))))*D2550</f>
        <v>#REF!</v>
      </c>
      <c r="K2550" s="78" t="e">
        <f>(IF(#REF!="SHORT",IF(H2550="",0,G2550-H2550),IF(#REF!="LONG",IF(H2550="",0,H2550-G2550))))*D2550</f>
        <v>#REF!</v>
      </c>
      <c r="L2550" s="79" t="e">
        <f t="shared" si="72"/>
        <v>#REF!</v>
      </c>
    </row>
    <row r="2551" spans="1:12">
      <c r="A2551" s="83">
        <v>41858</v>
      </c>
      <c r="B2551" s="80" t="s">
        <v>239</v>
      </c>
      <c r="C2551" s="80">
        <v>450</v>
      </c>
      <c r="D2551" s="80">
        <v>1000</v>
      </c>
      <c r="E2551" s="28">
        <v>23</v>
      </c>
      <c r="F2551" s="28">
        <v>23.8</v>
      </c>
      <c r="G2551" s="28">
        <v>24.8</v>
      </c>
      <c r="H2551" s="28">
        <v>26.3</v>
      </c>
      <c r="I2551" s="28" t="e">
        <f>(IF(#REF!="SHORT",E2551-F2551,IF(#REF!="LONG",F2551-E2551)))*D2551</f>
        <v>#REF!</v>
      </c>
      <c r="J2551" s="78" t="e">
        <f>(IF(#REF!="SHORT",IF(G2551="",0,F2551-G2551),IF(#REF!="LONG",IF(G2551="",0,G2551-F2551))))*D2551</f>
        <v>#REF!</v>
      </c>
      <c r="K2551" s="78" t="e">
        <f>(IF(#REF!="SHORT",IF(H2551="",0,G2551-H2551),IF(#REF!="LONG",IF(H2551="",0,H2551-G2551))))*D2551</f>
        <v>#REF!</v>
      </c>
      <c r="L2551" s="79" t="e">
        <f t="shared" si="72"/>
        <v>#REF!</v>
      </c>
    </row>
    <row r="2552" spans="1:12">
      <c r="A2552" s="83">
        <v>41858</v>
      </c>
      <c r="B2552" s="80" t="s">
        <v>52</v>
      </c>
      <c r="C2552" s="80">
        <v>280</v>
      </c>
      <c r="D2552" s="80">
        <v>1000</v>
      </c>
      <c r="E2552" s="28">
        <v>16</v>
      </c>
      <c r="F2552" s="28">
        <v>16.75</v>
      </c>
      <c r="G2552" s="28"/>
      <c r="H2552" s="28"/>
      <c r="I2552" s="28" t="e">
        <f>(IF(#REF!="SHORT",E2552-F2552,IF(#REF!="LONG",F2552-E2552)))*D2552</f>
        <v>#REF!</v>
      </c>
      <c r="J2552" s="78" t="e">
        <f>(IF(#REF!="SHORT",IF(G2552="",0,F2552-G2552),IF(#REF!="LONG",IF(G2552="",0,G2552-F2552))))*D2552</f>
        <v>#REF!</v>
      </c>
      <c r="K2552" s="78" t="e">
        <f>(IF(#REF!="SHORT",IF(H2552="",0,G2552-H2552),IF(#REF!="LONG",IF(H2552="",0,H2552-G2552))))*D2552</f>
        <v>#REF!</v>
      </c>
      <c r="L2552" s="79" t="e">
        <f t="shared" si="72"/>
        <v>#REF!</v>
      </c>
    </row>
    <row r="2553" spans="1:12">
      <c r="A2553" s="83">
        <v>41857</v>
      </c>
      <c r="B2553" s="80" t="s">
        <v>239</v>
      </c>
      <c r="C2553" s="80">
        <v>450</v>
      </c>
      <c r="D2553" s="80">
        <v>1000</v>
      </c>
      <c r="E2553" s="28">
        <v>20</v>
      </c>
      <c r="F2553" s="28">
        <v>20.8</v>
      </c>
      <c r="G2553" s="28">
        <v>21.8</v>
      </c>
      <c r="H2553" s="28">
        <v>23.3</v>
      </c>
      <c r="I2553" s="28" t="e">
        <f>(IF(#REF!="SHORT",E2553-F2553,IF(#REF!="LONG",F2553-E2553)))*D2553</f>
        <v>#REF!</v>
      </c>
      <c r="J2553" s="78" t="e">
        <f>(IF(#REF!="SHORT",IF(G2553="",0,F2553-G2553),IF(#REF!="LONG",IF(G2553="",0,G2553-F2553))))*D2553</f>
        <v>#REF!</v>
      </c>
      <c r="K2553" s="78" t="e">
        <f>(IF(#REF!="SHORT",IF(H2553="",0,G2553-H2553),IF(#REF!="LONG",IF(H2553="",0,H2553-G2553))))*D2553</f>
        <v>#REF!</v>
      </c>
      <c r="L2553" s="79" t="e">
        <f t="shared" si="72"/>
        <v>#REF!</v>
      </c>
    </row>
    <row r="2554" spans="1:12">
      <c r="A2554" s="83">
        <v>41856</v>
      </c>
      <c r="B2554" s="80" t="s">
        <v>292</v>
      </c>
      <c r="C2554" s="80">
        <v>260</v>
      </c>
      <c r="D2554" s="80">
        <v>4000</v>
      </c>
      <c r="E2554" s="28">
        <v>14</v>
      </c>
      <c r="F2554" s="28">
        <v>14.2</v>
      </c>
      <c r="G2554" s="28">
        <v>14.5</v>
      </c>
      <c r="H2554" s="28">
        <v>14.9</v>
      </c>
      <c r="I2554" s="28" t="e">
        <f>(IF(#REF!="SHORT",E2554-F2554,IF(#REF!="LONG",F2554-E2554)))*D2554</f>
        <v>#REF!</v>
      </c>
      <c r="J2554" s="78" t="e">
        <f>(IF(#REF!="SHORT",IF(G2554="",0,F2554-G2554),IF(#REF!="LONG",IF(G2554="",0,G2554-F2554))))*D2554</f>
        <v>#REF!</v>
      </c>
      <c r="K2554" s="78" t="e">
        <f>(IF(#REF!="SHORT",IF(H2554="",0,G2554-H2554),IF(#REF!="LONG",IF(H2554="",0,H2554-G2554))))*D2554</f>
        <v>#REF!</v>
      </c>
      <c r="L2554" s="79" t="e">
        <f t="shared" si="72"/>
        <v>#REF!</v>
      </c>
    </row>
    <row r="2555" spans="1:12">
      <c r="A2555" s="83">
        <v>41856</v>
      </c>
      <c r="B2555" s="80" t="s">
        <v>172</v>
      </c>
      <c r="C2555" s="80">
        <v>180</v>
      </c>
      <c r="D2555" s="80">
        <v>2000</v>
      </c>
      <c r="E2555" s="28">
        <v>10.6</v>
      </c>
      <c r="F2555" s="28">
        <v>11</v>
      </c>
      <c r="G2555" s="28">
        <v>11.5</v>
      </c>
      <c r="H2555" s="28">
        <v>12.3</v>
      </c>
      <c r="I2555" s="28" t="e">
        <f>(IF(#REF!="SHORT",E2555-F2555,IF(#REF!="LONG",F2555-E2555)))*D2555</f>
        <v>#REF!</v>
      </c>
      <c r="J2555" s="78" t="e">
        <f>(IF(#REF!="SHORT",IF(G2555="",0,F2555-G2555),IF(#REF!="LONG",IF(G2555="",0,G2555-F2555))))*D2555</f>
        <v>#REF!</v>
      </c>
      <c r="K2555" s="78" t="e">
        <f>(IF(#REF!="SHORT",IF(H2555="",0,G2555-H2555),IF(#REF!="LONG",IF(H2555="",0,H2555-G2555))))*D2555</f>
        <v>#REF!</v>
      </c>
      <c r="L2555" s="79" t="e">
        <f t="shared" si="72"/>
        <v>#REF!</v>
      </c>
    </row>
    <row r="2556" spans="1:12">
      <c r="A2556" s="83">
        <v>41855</v>
      </c>
      <c r="B2556" s="80" t="s">
        <v>267</v>
      </c>
      <c r="C2556" s="80">
        <v>230</v>
      </c>
      <c r="D2556" s="80">
        <v>2000</v>
      </c>
      <c r="E2556" s="28">
        <v>11.2</v>
      </c>
      <c r="F2556" s="28">
        <v>11.6</v>
      </c>
      <c r="G2556" s="28">
        <v>12.1</v>
      </c>
      <c r="H2556" s="28"/>
      <c r="I2556" s="28" t="e">
        <f>(IF(#REF!="SHORT",E2556-F2556,IF(#REF!="LONG",F2556-E2556)))*D2556</f>
        <v>#REF!</v>
      </c>
      <c r="J2556" s="78" t="e">
        <f>(IF(#REF!="SHORT",IF(G2556="",0,F2556-G2556),IF(#REF!="LONG",IF(G2556="",0,G2556-F2556))))*D2556</f>
        <v>#REF!</v>
      </c>
      <c r="K2556" s="78" t="e">
        <f>(IF(#REF!="SHORT",IF(H2556="",0,G2556-H2556),IF(#REF!="LONG",IF(H2556="",0,H2556-G2556))))*D2556</f>
        <v>#REF!</v>
      </c>
      <c r="L2556" s="79" t="e">
        <f t="shared" si="72"/>
        <v>#REF!</v>
      </c>
    </row>
    <row r="2557" spans="1:12">
      <c r="A2557" s="83">
        <v>41855</v>
      </c>
      <c r="B2557" s="80" t="s">
        <v>283</v>
      </c>
      <c r="C2557" s="80">
        <v>3400</v>
      </c>
      <c r="D2557" s="80">
        <v>125</v>
      </c>
      <c r="E2557" s="28">
        <v>125</v>
      </c>
      <c r="F2557" s="28">
        <v>131</v>
      </c>
      <c r="G2557" s="28">
        <v>139</v>
      </c>
      <c r="H2557" s="28"/>
      <c r="I2557" s="28" t="e">
        <f>(IF(#REF!="SHORT",E2557-F2557,IF(#REF!="LONG",F2557-E2557)))*D2557</f>
        <v>#REF!</v>
      </c>
      <c r="J2557" s="78" t="e">
        <f>(IF(#REF!="SHORT",IF(G2557="",0,F2557-G2557),IF(#REF!="LONG",IF(G2557="",0,G2557-F2557))))*D2557</f>
        <v>#REF!</v>
      </c>
      <c r="K2557" s="78" t="e">
        <f>(IF(#REF!="SHORT",IF(H2557="",0,G2557-H2557),IF(#REF!="LONG",IF(H2557="",0,H2557-G2557))))*D2557</f>
        <v>#REF!</v>
      </c>
      <c r="L2557" s="79" t="e">
        <f t="shared" si="72"/>
        <v>#REF!</v>
      </c>
    </row>
    <row r="2558" spans="1:12">
      <c r="A2558" s="83">
        <v>41852</v>
      </c>
      <c r="B2558" s="80" t="s">
        <v>75</v>
      </c>
      <c r="C2558" s="80">
        <v>2600</v>
      </c>
      <c r="D2558" s="80">
        <v>125</v>
      </c>
      <c r="E2558" s="28">
        <v>87</v>
      </c>
      <c r="F2558" s="28">
        <v>72</v>
      </c>
      <c r="G2558" s="28"/>
      <c r="H2558" s="28"/>
      <c r="I2558" s="28" t="e">
        <f>(IF(#REF!="SHORT",E2558-F2558,IF(#REF!="LONG",F2558-E2558)))*D2558</f>
        <v>#REF!</v>
      </c>
      <c r="J2558" s="78" t="e">
        <f>(IF(#REF!="SHORT",IF(G2558="",0,F2558-G2558),IF(#REF!="LONG",IF(G2558="",0,G2558-F2558))))*D2558</f>
        <v>#REF!</v>
      </c>
      <c r="K2558" s="78" t="e">
        <f>(IF(#REF!="SHORT",IF(H2558="",0,G2558-H2558),IF(#REF!="LONG",IF(H2558="",0,H2558-G2558))))*D2558</f>
        <v>#REF!</v>
      </c>
      <c r="L2558" s="79" t="e">
        <f t="shared" si="72"/>
        <v>#REF!</v>
      </c>
    </row>
    <row r="2559" spans="1:12">
      <c r="A2559" s="83">
        <v>41851</v>
      </c>
      <c r="B2559" s="80" t="s">
        <v>286</v>
      </c>
      <c r="C2559" s="80">
        <v>200</v>
      </c>
      <c r="D2559" s="80">
        <v>2000</v>
      </c>
      <c r="E2559" s="28">
        <v>5.4</v>
      </c>
      <c r="F2559" s="28">
        <v>5.8</v>
      </c>
      <c r="G2559" s="28">
        <v>6.3</v>
      </c>
      <c r="H2559" s="28">
        <v>7.1</v>
      </c>
      <c r="I2559" s="28" t="e">
        <f>(IF(#REF!="SHORT",E2559-F2559,IF(#REF!="LONG",F2559-E2559)))*D2559</f>
        <v>#REF!</v>
      </c>
      <c r="J2559" s="78" t="e">
        <f>(IF(#REF!="SHORT",IF(G2559="",0,F2559-G2559),IF(#REF!="LONG",IF(G2559="",0,G2559-F2559))))*D2559</f>
        <v>#REF!</v>
      </c>
      <c r="K2559" s="78" t="e">
        <f>(IF(#REF!="SHORT",IF(H2559="",0,G2559-H2559),IF(#REF!="LONG",IF(H2559="",0,H2559-G2559))))*D2559</f>
        <v>#REF!</v>
      </c>
      <c r="L2559" s="79" t="e">
        <f t="shared" si="72"/>
        <v>#REF!</v>
      </c>
    </row>
    <row r="2560" spans="1:12">
      <c r="A2560" s="83">
        <v>41851</v>
      </c>
      <c r="B2560" s="80" t="s">
        <v>19</v>
      </c>
      <c r="C2560" s="80">
        <v>450</v>
      </c>
      <c r="D2560" s="80">
        <v>1000</v>
      </c>
      <c r="E2560" s="28">
        <v>12</v>
      </c>
      <c r="F2560" s="28">
        <v>12.8</v>
      </c>
      <c r="G2560" s="28"/>
      <c r="H2560" s="28"/>
      <c r="I2560" s="28" t="e">
        <f>(IF(#REF!="SHORT",E2560-F2560,IF(#REF!="LONG",F2560-E2560)))*D2560</f>
        <v>#REF!</v>
      </c>
      <c r="J2560" s="78" t="e">
        <f>(IF(#REF!="SHORT",IF(G2560="",0,F2560-G2560),IF(#REF!="LONG",IF(G2560="",0,G2560-F2560))))*D2560</f>
        <v>#REF!</v>
      </c>
      <c r="K2560" s="78" t="e">
        <f>(IF(#REF!="SHORT",IF(H2560="",0,G2560-H2560),IF(#REF!="LONG",IF(H2560="",0,H2560-G2560))))*D2560</f>
        <v>#REF!</v>
      </c>
      <c r="L2560" s="79" t="e">
        <f t="shared" si="72"/>
        <v>#REF!</v>
      </c>
    </row>
    <row r="2561" spans="1:12">
      <c r="A2561" s="83">
        <v>41851</v>
      </c>
      <c r="B2561" s="80" t="s">
        <v>166</v>
      </c>
      <c r="C2561" s="80">
        <v>680</v>
      </c>
      <c r="D2561" s="80">
        <v>500</v>
      </c>
      <c r="E2561" s="28">
        <v>26.5</v>
      </c>
      <c r="F2561" s="28">
        <v>28</v>
      </c>
      <c r="G2561" s="28"/>
      <c r="H2561" s="28"/>
      <c r="I2561" s="28" t="e">
        <f>(IF(#REF!="SHORT",E2561-F2561,IF(#REF!="LONG",F2561-E2561)))*D2561</f>
        <v>#REF!</v>
      </c>
      <c r="J2561" s="78" t="e">
        <f>(IF(#REF!="SHORT",IF(G2561="",0,F2561-G2561),IF(#REF!="LONG",IF(G2561="",0,G2561-F2561))))*D2561</f>
        <v>#REF!</v>
      </c>
      <c r="K2561" s="78" t="e">
        <f>(IF(#REF!="SHORT",IF(H2561="",0,G2561-H2561),IF(#REF!="LONG",IF(H2561="",0,H2561-G2561))))*D2561</f>
        <v>#REF!</v>
      </c>
      <c r="L2561" s="79" t="e">
        <f t="shared" si="72"/>
        <v>#REF!</v>
      </c>
    </row>
    <row r="2562" spans="1:12">
      <c r="A2562" s="83">
        <v>41850</v>
      </c>
      <c r="B2562" s="80" t="s">
        <v>267</v>
      </c>
      <c r="C2562" s="80">
        <v>225</v>
      </c>
      <c r="D2562" s="80">
        <v>2000</v>
      </c>
      <c r="E2562" s="28">
        <v>10</v>
      </c>
      <c r="F2562" s="28">
        <v>10.4</v>
      </c>
      <c r="G2562" s="28">
        <v>10.9</v>
      </c>
      <c r="H2562" s="28">
        <v>11.7</v>
      </c>
      <c r="I2562" s="28" t="e">
        <f>(IF(#REF!="SHORT",E2562-F2562,IF(#REF!="LONG",F2562-E2562)))*D2562</f>
        <v>#REF!</v>
      </c>
      <c r="J2562" s="78" t="e">
        <f>(IF(#REF!="SHORT",IF(G2562="",0,F2562-G2562),IF(#REF!="LONG",IF(G2562="",0,G2562-F2562))))*D2562</f>
        <v>#REF!</v>
      </c>
      <c r="K2562" s="78" t="e">
        <f>(IF(#REF!="SHORT",IF(H2562="",0,G2562-H2562),IF(#REF!="LONG",IF(H2562="",0,H2562-G2562))))*D2562</f>
        <v>#REF!</v>
      </c>
      <c r="L2562" s="79" t="e">
        <f t="shared" si="72"/>
        <v>#REF!</v>
      </c>
    </row>
    <row r="2563" spans="1:12">
      <c r="A2563" s="83">
        <v>41850</v>
      </c>
      <c r="B2563" s="80" t="s">
        <v>130</v>
      </c>
      <c r="C2563" s="80">
        <v>150</v>
      </c>
      <c r="D2563" s="80">
        <v>2000</v>
      </c>
      <c r="E2563" s="28">
        <v>5</v>
      </c>
      <c r="F2563" s="28">
        <v>5.4</v>
      </c>
      <c r="G2563" s="28">
        <v>5.9</v>
      </c>
      <c r="H2563" s="28">
        <v>6.7</v>
      </c>
      <c r="I2563" s="28" t="e">
        <f>(IF(#REF!="SHORT",E2563-F2563,IF(#REF!="LONG",F2563-E2563)))*D2563</f>
        <v>#REF!</v>
      </c>
      <c r="J2563" s="78" t="e">
        <f>(IF(#REF!="SHORT",IF(G2563="",0,F2563-G2563),IF(#REF!="LONG",IF(G2563="",0,G2563-F2563))))*D2563</f>
        <v>#REF!</v>
      </c>
      <c r="K2563" s="78" t="e">
        <f>(IF(#REF!="SHORT",IF(H2563="",0,G2563-H2563),IF(#REF!="LONG",IF(H2563="",0,H2563-G2563))))*D2563</f>
        <v>#REF!</v>
      </c>
      <c r="L2563" s="79" t="e">
        <f t="shared" si="72"/>
        <v>#REF!</v>
      </c>
    </row>
    <row r="2564" spans="1:12">
      <c r="A2564" s="83">
        <v>41850</v>
      </c>
      <c r="B2564" s="80" t="s">
        <v>59</v>
      </c>
      <c r="C2564" s="80">
        <v>450</v>
      </c>
      <c r="D2564" s="80">
        <v>1000</v>
      </c>
      <c r="E2564" s="28">
        <v>8</v>
      </c>
      <c r="F2564" s="28">
        <v>8.8000000000000007</v>
      </c>
      <c r="G2564" s="28"/>
      <c r="H2564" s="28"/>
      <c r="I2564" s="28" t="e">
        <f>(IF(#REF!="SHORT",E2564-F2564,IF(#REF!="LONG",F2564-E2564)))*D2564</f>
        <v>#REF!</v>
      </c>
      <c r="J2564" s="78" t="e">
        <f>(IF(#REF!="SHORT",IF(G2564="",0,F2564-G2564),IF(#REF!="LONG",IF(G2564="",0,G2564-F2564))))*D2564</f>
        <v>#REF!</v>
      </c>
      <c r="K2564" s="78" t="e">
        <f>(IF(#REF!="SHORT",IF(H2564="",0,G2564-H2564),IF(#REF!="LONG",IF(H2564="",0,H2564-G2564))))*D2564</f>
        <v>#REF!</v>
      </c>
      <c r="L2564" s="79" t="e">
        <f t="shared" si="72"/>
        <v>#REF!</v>
      </c>
    </row>
    <row r="2565" spans="1:12">
      <c r="A2565" s="83">
        <v>41848</v>
      </c>
      <c r="B2565" s="80" t="s">
        <v>26</v>
      </c>
      <c r="C2565" s="80">
        <v>200</v>
      </c>
      <c r="D2565" s="80">
        <v>2000</v>
      </c>
      <c r="E2565" s="28">
        <v>6</v>
      </c>
      <c r="F2565" s="28">
        <v>6.4</v>
      </c>
      <c r="G2565" s="28">
        <v>6.9</v>
      </c>
      <c r="H2565" s="28">
        <v>7.7</v>
      </c>
      <c r="I2565" s="28" t="e">
        <f>(IF(#REF!="SHORT",E2565-F2565,IF(#REF!="LONG",F2565-E2565)))*D2565</f>
        <v>#REF!</v>
      </c>
      <c r="J2565" s="78" t="e">
        <f>(IF(#REF!="SHORT",IF(G2565="",0,F2565-G2565),IF(#REF!="LONG",IF(G2565="",0,G2565-F2565))))*D2565</f>
        <v>#REF!</v>
      </c>
      <c r="K2565" s="78" t="e">
        <f>(IF(#REF!="SHORT",IF(H2565="",0,G2565-H2565),IF(#REF!="LONG",IF(H2565="",0,H2565-G2565))))*D2565</f>
        <v>#REF!</v>
      </c>
      <c r="L2565" s="79" t="e">
        <f t="shared" si="72"/>
        <v>#REF!</v>
      </c>
    </row>
    <row r="2566" spans="1:12">
      <c r="A2566" s="83">
        <v>41848</v>
      </c>
      <c r="B2566" s="80" t="s">
        <v>287</v>
      </c>
      <c r="C2566" s="80">
        <v>580</v>
      </c>
      <c r="D2566" s="80">
        <v>1000</v>
      </c>
      <c r="E2566" s="28">
        <v>14</v>
      </c>
      <c r="F2566" s="28">
        <v>14.8</v>
      </c>
      <c r="G2566" s="28">
        <v>15.8</v>
      </c>
      <c r="H2566" s="28"/>
      <c r="I2566" s="28" t="e">
        <f>(IF(#REF!="SHORT",E2566-F2566,IF(#REF!="LONG",F2566-E2566)))*D2566</f>
        <v>#REF!</v>
      </c>
      <c r="J2566" s="78" t="e">
        <f>(IF(#REF!="SHORT",IF(G2566="",0,F2566-G2566),IF(#REF!="LONG",IF(G2566="",0,G2566-F2566))))*D2566</f>
        <v>#REF!</v>
      </c>
      <c r="K2566" s="78" t="e">
        <f>(IF(#REF!="SHORT",IF(H2566="",0,G2566-H2566),IF(#REF!="LONG",IF(H2566="",0,H2566-G2566))))*D2566</f>
        <v>#REF!</v>
      </c>
      <c r="L2566" s="79" t="e">
        <f t="shared" si="72"/>
        <v>#REF!</v>
      </c>
    </row>
    <row r="2567" spans="1:12">
      <c r="A2567" s="83">
        <v>41848</v>
      </c>
      <c r="B2567" s="80" t="s">
        <v>240</v>
      </c>
      <c r="C2567" s="80">
        <v>2500</v>
      </c>
      <c r="D2567" s="80">
        <v>125</v>
      </c>
      <c r="E2567" s="28">
        <v>89</v>
      </c>
      <c r="F2567" s="28">
        <v>95</v>
      </c>
      <c r="G2567" s="28"/>
      <c r="H2567" s="28"/>
      <c r="I2567" s="28" t="e">
        <f>(IF(#REF!="SHORT",E2567-F2567,IF(#REF!="LONG",F2567-E2567)))*D2567</f>
        <v>#REF!</v>
      </c>
      <c r="J2567" s="78" t="e">
        <f>(IF(#REF!="SHORT",IF(G2567="",0,F2567-G2567),IF(#REF!="LONG",IF(G2567="",0,G2567-F2567))))*D2567</f>
        <v>#REF!</v>
      </c>
      <c r="K2567" s="78" t="e">
        <f>(IF(#REF!="SHORT",IF(H2567="",0,G2567-H2567),IF(#REF!="LONG",IF(H2567="",0,H2567-G2567))))*D2567</f>
        <v>#REF!</v>
      </c>
      <c r="L2567" s="79" t="e">
        <f t="shared" si="72"/>
        <v>#REF!</v>
      </c>
    </row>
    <row r="2568" spans="1:12">
      <c r="A2568" s="83">
        <v>41845</v>
      </c>
      <c r="B2568" s="80" t="s">
        <v>287</v>
      </c>
      <c r="C2568" s="80">
        <v>560</v>
      </c>
      <c r="D2568" s="80">
        <v>1000</v>
      </c>
      <c r="E2568" s="28">
        <v>21.5</v>
      </c>
      <c r="F2568" s="28">
        <v>22.3</v>
      </c>
      <c r="G2568" s="28">
        <v>23.3</v>
      </c>
      <c r="H2568" s="28">
        <v>24.8</v>
      </c>
      <c r="I2568" s="28" t="e">
        <f>(IF(#REF!="SHORT",E2568-F2568,IF(#REF!="LONG",F2568-E2568)))*D2568</f>
        <v>#REF!</v>
      </c>
      <c r="J2568" s="78" t="e">
        <f>(IF(#REF!="SHORT",IF(G2568="",0,F2568-G2568),IF(#REF!="LONG",IF(G2568="",0,G2568-F2568))))*D2568</f>
        <v>#REF!</v>
      </c>
      <c r="K2568" s="78" t="e">
        <f>(IF(#REF!="SHORT",IF(H2568="",0,G2568-H2568),IF(#REF!="LONG",IF(H2568="",0,H2568-G2568))))*D2568</f>
        <v>#REF!</v>
      </c>
      <c r="L2568" s="79" t="e">
        <f t="shared" si="72"/>
        <v>#REF!</v>
      </c>
    </row>
    <row r="2569" spans="1:12">
      <c r="A2569" s="83">
        <v>41845</v>
      </c>
      <c r="B2569" s="80" t="s">
        <v>309</v>
      </c>
      <c r="C2569" s="80">
        <v>750</v>
      </c>
      <c r="D2569" s="80">
        <v>500</v>
      </c>
      <c r="E2569" s="28">
        <v>17.5</v>
      </c>
      <c r="F2569" s="28">
        <v>19</v>
      </c>
      <c r="G2569" s="28">
        <v>21</v>
      </c>
      <c r="H2569" s="28">
        <v>24</v>
      </c>
      <c r="I2569" s="28" t="e">
        <f>(IF(#REF!="SHORT",E2569-F2569,IF(#REF!="LONG",F2569-E2569)))*D2569</f>
        <v>#REF!</v>
      </c>
      <c r="J2569" s="78" t="e">
        <f>(IF(#REF!="SHORT",IF(G2569="",0,F2569-G2569),IF(#REF!="LONG",IF(G2569="",0,G2569-F2569))))*D2569</f>
        <v>#REF!</v>
      </c>
      <c r="K2569" s="78" t="e">
        <f>(IF(#REF!="SHORT",IF(H2569="",0,G2569-H2569),IF(#REF!="LONG",IF(H2569="",0,H2569-G2569))))*D2569</f>
        <v>#REF!</v>
      </c>
      <c r="L2569" s="79" t="e">
        <f t="shared" si="72"/>
        <v>#REF!</v>
      </c>
    </row>
    <row r="2570" spans="1:12">
      <c r="A2570" s="83">
        <v>41845</v>
      </c>
      <c r="B2570" s="80" t="s">
        <v>306</v>
      </c>
      <c r="C2570" s="80">
        <v>700</v>
      </c>
      <c r="D2570" s="80">
        <v>500</v>
      </c>
      <c r="E2570" s="28">
        <v>14</v>
      </c>
      <c r="F2570" s="28">
        <v>15.5</v>
      </c>
      <c r="G2570" s="28">
        <v>17.5</v>
      </c>
      <c r="H2570" s="28">
        <v>20.5</v>
      </c>
      <c r="I2570" s="28" t="e">
        <f>(IF(#REF!="SHORT",E2570-F2570,IF(#REF!="LONG",F2570-E2570)))*D2570</f>
        <v>#REF!</v>
      </c>
      <c r="J2570" s="78" t="e">
        <f>(IF(#REF!="SHORT",IF(G2570="",0,F2570-G2570),IF(#REF!="LONG",IF(G2570="",0,G2570-F2570))))*D2570</f>
        <v>#REF!</v>
      </c>
      <c r="K2570" s="78" t="e">
        <f>(IF(#REF!="SHORT",IF(H2570="",0,G2570-H2570),IF(#REF!="LONG",IF(H2570="",0,H2570-G2570))))*D2570</f>
        <v>#REF!</v>
      </c>
      <c r="L2570" s="79" t="e">
        <f t="shared" si="72"/>
        <v>#REF!</v>
      </c>
    </row>
    <row r="2571" spans="1:12">
      <c r="A2571" s="83">
        <v>41845</v>
      </c>
      <c r="B2571" s="80" t="s">
        <v>253</v>
      </c>
      <c r="C2571" s="80">
        <v>300</v>
      </c>
      <c r="D2571" s="80">
        <v>1000</v>
      </c>
      <c r="E2571" s="28">
        <v>9.5</v>
      </c>
      <c r="F2571" s="28">
        <v>7.5</v>
      </c>
      <c r="G2571" s="28"/>
      <c r="H2571" s="28"/>
      <c r="I2571" s="28" t="e">
        <f>(IF(#REF!="SHORT",E2571-F2571,IF(#REF!="LONG",F2571-E2571)))*D2571</f>
        <v>#REF!</v>
      </c>
      <c r="J2571" s="78" t="e">
        <f>(IF(#REF!="SHORT",IF(G2571="",0,F2571-G2571),IF(#REF!="LONG",IF(G2571="",0,G2571-F2571))))*D2571</f>
        <v>#REF!</v>
      </c>
      <c r="K2571" s="78" t="e">
        <f>(IF(#REF!="SHORT",IF(H2571="",0,G2571-H2571),IF(#REF!="LONG",IF(H2571="",0,H2571-G2571))))*D2571</f>
        <v>#REF!</v>
      </c>
      <c r="L2571" s="79" t="e">
        <f t="shared" si="72"/>
        <v>#REF!</v>
      </c>
    </row>
    <row r="2572" spans="1:12">
      <c r="A2572" s="83">
        <v>41844</v>
      </c>
      <c r="B2572" s="80" t="s">
        <v>86</v>
      </c>
      <c r="C2572" s="80">
        <v>600</v>
      </c>
      <c r="D2572" s="80">
        <v>500</v>
      </c>
      <c r="E2572" s="28">
        <v>15.5</v>
      </c>
      <c r="F2572" s="28">
        <v>17</v>
      </c>
      <c r="G2572" s="28">
        <v>19</v>
      </c>
      <c r="H2572" s="28">
        <v>22</v>
      </c>
      <c r="I2572" s="28" t="e">
        <f>(IF(#REF!="SHORT",E2572-F2572,IF(#REF!="LONG",F2572-E2572)))*D2572</f>
        <v>#REF!</v>
      </c>
      <c r="J2572" s="78" t="e">
        <f>(IF(#REF!="SHORT",IF(G2572="",0,F2572-G2572),IF(#REF!="LONG",IF(G2572="",0,G2572-F2572))))*D2572</f>
        <v>#REF!</v>
      </c>
      <c r="K2572" s="78" t="e">
        <f>(IF(#REF!="SHORT",IF(H2572="",0,G2572-H2572),IF(#REF!="LONG",IF(H2572="",0,H2572-G2572))))*D2572</f>
        <v>#REF!</v>
      </c>
      <c r="L2572" s="79" t="e">
        <f t="shared" si="72"/>
        <v>#REF!</v>
      </c>
    </row>
    <row r="2573" spans="1:12">
      <c r="A2573" s="83">
        <v>41844</v>
      </c>
      <c r="B2573" s="80" t="s">
        <v>130</v>
      </c>
      <c r="C2573" s="80">
        <v>145</v>
      </c>
      <c r="D2573" s="80">
        <v>2000</v>
      </c>
      <c r="E2573" s="28">
        <v>7.3</v>
      </c>
      <c r="F2573" s="28">
        <v>7.7</v>
      </c>
      <c r="G2573" s="28"/>
      <c r="H2573" s="28"/>
      <c r="I2573" s="28" t="e">
        <f>(IF(#REF!="SHORT",E2573-F2573,IF(#REF!="LONG",F2573-E2573)))*D2573</f>
        <v>#REF!</v>
      </c>
      <c r="J2573" s="78" t="e">
        <f>(IF(#REF!="SHORT",IF(G2573="",0,F2573-G2573),IF(#REF!="LONG",IF(G2573="",0,G2573-F2573))))*D2573</f>
        <v>#REF!</v>
      </c>
      <c r="K2573" s="78" t="e">
        <f>(IF(#REF!="SHORT",IF(H2573="",0,G2573-H2573),IF(#REF!="LONG",IF(H2573="",0,H2573-G2573))))*D2573</f>
        <v>#REF!</v>
      </c>
      <c r="L2573" s="79" t="e">
        <f t="shared" si="72"/>
        <v>#REF!</v>
      </c>
    </row>
    <row r="2574" spans="1:12">
      <c r="A2574" s="83">
        <v>41844</v>
      </c>
      <c r="B2574" s="80" t="s">
        <v>45</v>
      </c>
      <c r="C2574" s="80">
        <v>190</v>
      </c>
      <c r="D2574" s="80">
        <v>2000</v>
      </c>
      <c r="E2574" s="28">
        <v>8.5</v>
      </c>
      <c r="F2574" s="28">
        <v>8.9</v>
      </c>
      <c r="G2574" s="28"/>
      <c r="H2574" s="28"/>
      <c r="I2574" s="28" t="e">
        <f>(IF(#REF!="SHORT",E2574-F2574,IF(#REF!="LONG",F2574-E2574)))*D2574</f>
        <v>#REF!</v>
      </c>
      <c r="J2574" s="78" t="e">
        <f>(IF(#REF!="SHORT",IF(G2574="",0,F2574-G2574),IF(#REF!="LONG",IF(G2574="",0,G2574-F2574))))*D2574</f>
        <v>#REF!</v>
      </c>
      <c r="K2574" s="78" t="e">
        <f>(IF(#REF!="SHORT",IF(H2574="",0,G2574-H2574),IF(#REF!="LONG",IF(H2574="",0,H2574-G2574))))*D2574</f>
        <v>#REF!</v>
      </c>
      <c r="L2574" s="79" t="e">
        <f t="shared" si="72"/>
        <v>#REF!</v>
      </c>
    </row>
    <row r="2575" spans="1:12">
      <c r="A2575" s="83">
        <v>41843</v>
      </c>
      <c r="B2575" s="80" t="s">
        <v>26</v>
      </c>
      <c r="C2575" s="80">
        <v>220</v>
      </c>
      <c r="D2575" s="80">
        <v>2000</v>
      </c>
      <c r="E2575" s="28">
        <v>9.1999999999999993</v>
      </c>
      <c r="F2575" s="28">
        <v>9.6</v>
      </c>
      <c r="G2575" s="28">
        <v>10.1</v>
      </c>
      <c r="H2575" s="28">
        <v>10.6</v>
      </c>
      <c r="I2575" s="28" t="e">
        <f>(IF(#REF!="SHORT",E2575-F2575,IF(#REF!="LONG",F2575-E2575)))*D2575</f>
        <v>#REF!</v>
      </c>
      <c r="J2575" s="78" t="e">
        <f>(IF(#REF!="SHORT",IF(G2575="",0,F2575-G2575),IF(#REF!="LONG",IF(G2575="",0,G2575-F2575))))*D2575</f>
        <v>#REF!</v>
      </c>
      <c r="K2575" s="78" t="e">
        <f>(IF(#REF!="SHORT",IF(H2575="",0,G2575-H2575),IF(#REF!="LONG",IF(H2575="",0,H2575-G2575))))*D2575</f>
        <v>#REF!</v>
      </c>
      <c r="L2575" s="79" t="e">
        <f t="shared" si="72"/>
        <v>#REF!</v>
      </c>
    </row>
    <row r="2576" spans="1:12">
      <c r="A2576" s="83">
        <v>41843</v>
      </c>
      <c r="B2576" s="80" t="s">
        <v>45</v>
      </c>
      <c r="C2576" s="80">
        <v>190</v>
      </c>
      <c r="D2576" s="80">
        <v>2000</v>
      </c>
      <c r="E2576" s="28">
        <v>6</v>
      </c>
      <c r="F2576" s="28">
        <v>6.4</v>
      </c>
      <c r="G2576" s="28"/>
      <c r="H2576" s="28"/>
      <c r="I2576" s="28" t="e">
        <f>(IF(#REF!="SHORT",E2576-F2576,IF(#REF!="LONG",F2576-E2576)))*D2576</f>
        <v>#REF!</v>
      </c>
      <c r="J2576" s="78" t="e">
        <f>(IF(#REF!="SHORT",IF(G2576="",0,F2576-G2576),IF(#REF!="LONG",IF(G2576="",0,G2576-F2576))))*D2576</f>
        <v>#REF!</v>
      </c>
      <c r="K2576" s="78" t="e">
        <f>(IF(#REF!="SHORT",IF(H2576="",0,G2576-H2576),IF(#REF!="LONG",IF(H2576="",0,H2576-G2576))))*D2576</f>
        <v>#REF!</v>
      </c>
      <c r="L2576" s="79" t="e">
        <f t="shared" si="72"/>
        <v>#REF!</v>
      </c>
    </row>
    <row r="2577" spans="1:12">
      <c r="A2577" s="83">
        <v>41843</v>
      </c>
      <c r="B2577" s="80" t="s">
        <v>310</v>
      </c>
      <c r="C2577" s="80">
        <v>2000</v>
      </c>
      <c r="D2577" s="80">
        <v>250</v>
      </c>
      <c r="E2577" s="28">
        <v>41</v>
      </c>
      <c r="F2577" s="28">
        <v>33</v>
      </c>
      <c r="G2577" s="28"/>
      <c r="H2577" s="28"/>
      <c r="I2577" s="28" t="e">
        <f>(IF(#REF!="SHORT",E2577-F2577,IF(#REF!="LONG",F2577-E2577)))*D2577</f>
        <v>#REF!</v>
      </c>
      <c r="J2577" s="78" t="e">
        <f>(IF(#REF!="SHORT",IF(G2577="",0,F2577-G2577),IF(#REF!="LONG",IF(G2577="",0,G2577-F2577))))*D2577</f>
        <v>#REF!</v>
      </c>
      <c r="K2577" s="78" t="e">
        <f>(IF(#REF!="SHORT",IF(H2577="",0,G2577-H2577),IF(#REF!="LONG",IF(H2577="",0,H2577-G2577))))*D2577</f>
        <v>#REF!</v>
      </c>
      <c r="L2577" s="79" t="e">
        <f t="shared" si="72"/>
        <v>#REF!</v>
      </c>
    </row>
    <row r="2578" spans="1:12">
      <c r="A2578" s="83">
        <v>41842</v>
      </c>
      <c r="B2578" s="80" t="s">
        <v>212</v>
      </c>
      <c r="C2578" s="80">
        <v>160</v>
      </c>
      <c r="D2578" s="80">
        <v>2000</v>
      </c>
      <c r="E2578" s="28">
        <v>10</v>
      </c>
      <c r="F2578" s="28">
        <v>10.4</v>
      </c>
      <c r="G2578" s="28">
        <v>10.9</v>
      </c>
      <c r="H2578" s="28">
        <v>11.25</v>
      </c>
      <c r="I2578" s="28" t="e">
        <f>(IF(#REF!="SHORT",E2578-F2578,IF(#REF!="LONG",F2578-E2578)))*D2578</f>
        <v>#REF!</v>
      </c>
      <c r="J2578" s="78" t="e">
        <f>(IF(#REF!="SHORT",IF(G2578="",0,F2578-G2578),IF(#REF!="LONG",IF(G2578="",0,G2578-F2578))))*D2578</f>
        <v>#REF!</v>
      </c>
      <c r="K2578" s="78" t="e">
        <f>(IF(#REF!="SHORT",IF(H2578="",0,G2578-H2578),IF(#REF!="LONG",IF(H2578="",0,H2578-G2578))))*D2578</f>
        <v>#REF!</v>
      </c>
      <c r="L2578" s="79" t="e">
        <f t="shared" si="72"/>
        <v>#REF!</v>
      </c>
    </row>
    <row r="2579" spans="1:12">
      <c r="A2579" s="83">
        <v>41842</v>
      </c>
      <c r="B2579" s="80" t="s">
        <v>82</v>
      </c>
      <c r="C2579" s="80">
        <v>500</v>
      </c>
      <c r="D2579" s="80">
        <v>500</v>
      </c>
      <c r="E2579" s="28">
        <v>22</v>
      </c>
      <c r="F2579" s="28">
        <v>23.5</v>
      </c>
      <c r="G2579" s="28">
        <v>25.5</v>
      </c>
      <c r="H2579" s="28">
        <v>27</v>
      </c>
      <c r="I2579" s="28" t="e">
        <f>(IF(#REF!="SHORT",E2579-F2579,IF(#REF!="LONG",F2579-E2579)))*D2579</f>
        <v>#REF!</v>
      </c>
      <c r="J2579" s="78" t="e">
        <f>(IF(#REF!="SHORT",IF(G2579="",0,F2579-G2579),IF(#REF!="LONG",IF(G2579="",0,G2579-F2579))))*D2579</f>
        <v>#REF!</v>
      </c>
      <c r="K2579" s="78" t="e">
        <f>(IF(#REF!="SHORT",IF(H2579="",0,G2579-H2579),IF(#REF!="LONG",IF(H2579="",0,H2579-G2579))))*D2579</f>
        <v>#REF!</v>
      </c>
      <c r="L2579" s="79" t="e">
        <f t="shared" si="72"/>
        <v>#REF!</v>
      </c>
    </row>
    <row r="2580" spans="1:12">
      <c r="A2580" s="83">
        <v>41842</v>
      </c>
      <c r="B2580" s="80" t="s">
        <v>20</v>
      </c>
      <c r="C2580" s="80">
        <v>480</v>
      </c>
      <c r="D2580" s="80">
        <v>1000</v>
      </c>
      <c r="E2580" s="28">
        <v>12.1</v>
      </c>
      <c r="F2580" s="28">
        <v>12.9</v>
      </c>
      <c r="G2580" s="28"/>
      <c r="H2580" s="28"/>
      <c r="I2580" s="28" t="e">
        <f>(IF(#REF!="SHORT",E2580-F2580,IF(#REF!="LONG",F2580-E2580)))*D2580</f>
        <v>#REF!</v>
      </c>
      <c r="J2580" s="78" t="e">
        <f>(IF(#REF!="SHORT",IF(G2580="",0,F2580-G2580),IF(#REF!="LONG",IF(G2580="",0,G2580-F2580))))*D2580</f>
        <v>#REF!</v>
      </c>
      <c r="K2580" s="78" t="e">
        <f>(IF(#REF!="SHORT",IF(H2580="",0,G2580-H2580),IF(#REF!="LONG",IF(H2580="",0,H2580-G2580))))*D2580</f>
        <v>#REF!</v>
      </c>
      <c r="L2580" s="79" t="e">
        <f t="shared" si="72"/>
        <v>#REF!</v>
      </c>
    </row>
    <row r="2581" spans="1:12">
      <c r="A2581" s="83">
        <v>41842</v>
      </c>
      <c r="B2581" s="80" t="s">
        <v>126</v>
      </c>
      <c r="C2581" s="80">
        <v>7900</v>
      </c>
      <c r="D2581" s="80">
        <v>50</v>
      </c>
      <c r="E2581" s="28">
        <v>175</v>
      </c>
      <c r="F2581" s="28">
        <v>185</v>
      </c>
      <c r="G2581" s="28"/>
      <c r="H2581" s="28"/>
      <c r="I2581" s="28" t="e">
        <f>(IF(#REF!="SHORT",E2581-F2581,IF(#REF!="LONG",F2581-E2581)))*D2581</f>
        <v>#REF!</v>
      </c>
      <c r="J2581" s="78" t="e">
        <f>(IF(#REF!="SHORT",IF(G2581="",0,F2581-G2581),IF(#REF!="LONG",IF(G2581="",0,G2581-F2581))))*D2581</f>
        <v>#REF!</v>
      </c>
      <c r="K2581" s="78" t="e">
        <f>(IF(#REF!="SHORT",IF(H2581="",0,G2581-H2581),IF(#REF!="LONG",IF(H2581="",0,H2581-G2581))))*D2581</f>
        <v>#REF!</v>
      </c>
      <c r="L2581" s="79" t="e">
        <f t="shared" si="72"/>
        <v>#REF!</v>
      </c>
    </row>
    <row r="2582" spans="1:12">
      <c r="A2582" s="83">
        <v>41841</v>
      </c>
      <c r="B2582" s="80" t="s">
        <v>238</v>
      </c>
      <c r="C2582" s="80">
        <v>620</v>
      </c>
      <c r="D2582" s="80">
        <v>1000</v>
      </c>
      <c r="E2582" s="28">
        <v>28.5</v>
      </c>
      <c r="F2582" s="28">
        <v>29.3</v>
      </c>
      <c r="G2582" s="28">
        <v>30.3</v>
      </c>
      <c r="H2582" s="28">
        <v>31.8</v>
      </c>
      <c r="I2582" s="28" t="e">
        <f>(IF(#REF!="SHORT",E2582-F2582,IF(#REF!="LONG",F2582-E2582)))*D2582</f>
        <v>#REF!</v>
      </c>
      <c r="J2582" s="78" t="e">
        <f>(IF(#REF!="SHORT",IF(G2582="",0,F2582-G2582),IF(#REF!="LONG",IF(G2582="",0,G2582-F2582))))*D2582</f>
        <v>#REF!</v>
      </c>
      <c r="K2582" s="78" t="e">
        <f>(IF(#REF!="SHORT",IF(H2582="",0,G2582-H2582),IF(#REF!="LONG",IF(H2582="",0,H2582-G2582))))*D2582</f>
        <v>#REF!</v>
      </c>
      <c r="L2582" s="79" t="e">
        <f t="shared" si="72"/>
        <v>#REF!</v>
      </c>
    </row>
    <row r="2583" spans="1:12">
      <c r="A2583" s="83">
        <v>41841</v>
      </c>
      <c r="B2583" s="80" t="s">
        <v>238</v>
      </c>
      <c r="C2583" s="80">
        <v>600</v>
      </c>
      <c r="D2583" s="80">
        <v>1000</v>
      </c>
      <c r="E2583" s="28">
        <v>24</v>
      </c>
      <c r="F2583" s="28">
        <v>24.8</v>
      </c>
      <c r="G2583" s="28">
        <v>25.8</v>
      </c>
      <c r="H2583" s="28">
        <v>27.3</v>
      </c>
      <c r="I2583" s="28" t="e">
        <f>(IF(#REF!="SHORT",E2583-F2583,IF(#REF!="LONG",F2583-E2583)))*D2583</f>
        <v>#REF!</v>
      </c>
      <c r="J2583" s="78" t="e">
        <f>(IF(#REF!="SHORT",IF(G2583="",0,F2583-G2583),IF(#REF!="LONG",IF(G2583="",0,G2583-F2583))))*D2583</f>
        <v>#REF!</v>
      </c>
      <c r="K2583" s="78" t="e">
        <f>(IF(#REF!="SHORT",IF(H2583="",0,G2583-H2583),IF(#REF!="LONG",IF(H2583="",0,H2583-G2583))))*D2583</f>
        <v>#REF!</v>
      </c>
      <c r="L2583" s="79" t="e">
        <f t="shared" si="72"/>
        <v>#REF!</v>
      </c>
    </row>
    <row r="2584" spans="1:12">
      <c r="A2584" s="83">
        <v>41841</v>
      </c>
      <c r="B2584" s="80" t="s">
        <v>17</v>
      </c>
      <c r="C2584" s="80">
        <v>2000</v>
      </c>
      <c r="D2584" s="80">
        <v>250</v>
      </c>
      <c r="E2584" s="28">
        <v>65</v>
      </c>
      <c r="F2584" s="28">
        <v>68</v>
      </c>
      <c r="G2584" s="28">
        <v>71.849999999999994</v>
      </c>
      <c r="H2584" s="28"/>
      <c r="I2584" s="28" t="e">
        <f>(IF(#REF!="SHORT",E2584-F2584,IF(#REF!="LONG",F2584-E2584)))*D2584</f>
        <v>#REF!</v>
      </c>
      <c r="J2584" s="78" t="e">
        <f>(IF(#REF!="SHORT",IF(G2584="",0,F2584-G2584),IF(#REF!="LONG",IF(G2584="",0,G2584-F2584))))*D2584</f>
        <v>#REF!</v>
      </c>
      <c r="K2584" s="78" t="e">
        <f>(IF(#REF!="SHORT",IF(H2584="",0,G2584-H2584),IF(#REF!="LONG",IF(H2584="",0,H2584-G2584))))*D2584</f>
        <v>#REF!</v>
      </c>
      <c r="L2584" s="79" t="e">
        <f t="shared" si="72"/>
        <v>#REF!</v>
      </c>
    </row>
    <row r="2585" spans="1:12">
      <c r="A2585" s="83">
        <v>41841</v>
      </c>
      <c r="B2585" s="80" t="s">
        <v>311</v>
      </c>
      <c r="C2585" s="80">
        <v>410</v>
      </c>
      <c r="D2585" s="80">
        <v>1000</v>
      </c>
      <c r="E2585" s="28">
        <v>16</v>
      </c>
      <c r="F2585" s="28">
        <v>16.8</v>
      </c>
      <c r="G2585" s="28">
        <v>17.5</v>
      </c>
      <c r="H2585" s="28"/>
      <c r="I2585" s="28" t="e">
        <f>(IF(#REF!="SHORT",E2585-F2585,IF(#REF!="LONG",F2585-E2585)))*D2585</f>
        <v>#REF!</v>
      </c>
      <c r="J2585" s="78" t="e">
        <f>(IF(#REF!="SHORT",IF(G2585="",0,F2585-G2585),IF(#REF!="LONG",IF(G2585="",0,G2585-F2585))))*D2585</f>
        <v>#REF!</v>
      </c>
      <c r="K2585" s="78" t="e">
        <f>(IF(#REF!="SHORT",IF(H2585="",0,G2585-H2585),IF(#REF!="LONG",IF(H2585="",0,H2585-G2585))))*D2585</f>
        <v>#REF!</v>
      </c>
      <c r="L2585" s="79" t="e">
        <f t="shared" ref="L2585:L2648" si="73">SUM(I2585,J2585,K2585)</f>
        <v>#REF!</v>
      </c>
    </row>
    <row r="2586" spans="1:12">
      <c r="A2586" s="83">
        <v>41838</v>
      </c>
      <c r="B2586" s="80" t="s">
        <v>158</v>
      </c>
      <c r="C2586" s="80">
        <v>280</v>
      </c>
      <c r="D2586" s="80">
        <v>2000</v>
      </c>
      <c r="E2586" s="28">
        <v>17</v>
      </c>
      <c r="F2586" s="28">
        <v>17.399999999999999</v>
      </c>
      <c r="G2586" s="28">
        <v>17.899999999999999</v>
      </c>
      <c r="H2586" s="28">
        <v>18.7</v>
      </c>
      <c r="I2586" s="28" t="e">
        <f>(IF(#REF!="SHORT",E2586-F2586,IF(#REF!="LONG",F2586-E2586)))*D2586</f>
        <v>#REF!</v>
      </c>
      <c r="J2586" s="78" t="e">
        <f>(IF(#REF!="SHORT",IF(G2586="",0,F2586-G2586),IF(#REF!="LONG",IF(G2586="",0,G2586-F2586))))*D2586</f>
        <v>#REF!</v>
      </c>
      <c r="K2586" s="78" t="e">
        <f>(IF(#REF!="SHORT",IF(H2586="",0,G2586-H2586),IF(#REF!="LONG",IF(H2586="",0,H2586-G2586))))*D2586</f>
        <v>#REF!</v>
      </c>
      <c r="L2586" s="79" t="e">
        <f t="shared" si="73"/>
        <v>#REF!</v>
      </c>
    </row>
    <row r="2587" spans="1:12">
      <c r="A2587" s="83">
        <v>41838</v>
      </c>
      <c r="B2587" s="80" t="s">
        <v>212</v>
      </c>
      <c r="C2587" s="80">
        <v>155</v>
      </c>
      <c r="D2587" s="80">
        <v>2000</v>
      </c>
      <c r="E2587" s="28">
        <v>6.7</v>
      </c>
      <c r="F2587" s="28">
        <v>7.1</v>
      </c>
      <c r="G2587" s="28">
        <v>7.6</v>
      </c>
      <c r="H2587" s="28">
        <v>8.4</v>
      </c>
      <c r="I2587" s="28" t="e">
        <f>(IF(#REF!="SHORT",E2587-F2587,IF(#REF!="LONG",F2587-E2587)))*D2587</f>
        <v>#REF!</v>
      </c>
      <c r="J2587" s="78" t="e">
        <f>(IF(#REF!="SHORT",IF(G2587="",0,F2587-G2587),IF(#REF!="LONG",IF(G2587="",0,G2587-F2587))))*D2587</f>
        <v>#REF!</v>
      </c>
      <c r="K2587" s="78" t="e">
        <f>(IF(#REF!="SHORT",IF(H2587="",0,G2587-H2587),IF(#REF!="LONG",IF(H2587="",0,H2587-G2587))))*D2587</f>
        <v>#REF!</v>
      </c>
      <c r="L2587" s="79" t="e">
        <f t="shared" si="73"/>
        <v>#REF!</v>
      </c>
    </row>
    <row r="2588" spans="1:12">
      <c r="A2588" s="83">
        <v>41838</v>
      </c>
      <c r="B2588" s="80" t="s">
        <v>196</v>
      </c>
      <c r="C2588" s="80">
        <v>160</v>
      </c>
      <c r="D2588" s="80">
        <v>2000</v>
      </c>
      <c r="E2588" s="28">
        <v>8</v>
      </c>
      <c r="F2588" s="28">
        <v>8.4</v>
      </c>
      <c r="G2588" s="28">
        <v>8.9</v>
      </c>
      <c r="H2588" s="28">
        <v>9.4499999999999993</v>
      </c>
      <c r="I2588" s="28" t="e">
        <f>(IF(#REF!="SHORT",E2588-F2588,IF(#REF!="LONG",F2588-E2588)))*D2588</f>
        <v>#REF!</v>
      </c>
      <c r="J2588" s="78" t="e">
        <f>(IF(#REF!="SHORT",IF(G2588="",0,F2588-G2588),IF(#REF!="LONG",IF(G2588="",0,G2588-F2588))))*D2588</f>
        <v>#REF!</v>
      </c>
      <c r="K2588" s="78" t="e">
        <f>(IF(#REF!="SHORT",IF(H2588="",0,G2588-H2588),IF(#REF!="LONG",IF(H2588="",0,H2588-G2588))))*D2588</f>
        <v>#REF!</v>
      </c>
      <c r="L2588" s="79" t="e">
        <f t="shared" si="73"/>
        <v>#REF!</v>
      </c>
    </row>
    <row r="2589" spans="1:12">
      <c r="A2589" s="83">
        <v>41838</v>
      </c>
      <c r="B2589" s="80" t="s">
        <v>146</v>
      </c>
      <c r="C2589" s="80">
        <v>7500</v>
      </c>
      <c r="D2589" s="80">
        <v>50</v>
      </c>
      <c r="E2589" s="28">
        <v>200</v>
      </c>
      <c r="F2589" s="28">
        <v>209.5</v>
      </c>
      <c r="G2589" s="28"/>
      <c r="H2589" s="28"/>
      <c r="I2589" s="28" t="e">
        <f>(IF(#REF!="SHORT",E2589-F2589,IF(#REF!="LONG",F2589-E2589)))*D2589</f>
        <v>#REF!</v>
      </c>
      <c r="J2589" s="78" t="e">
        <f>(IF(#REF!="SHORT",IF(G2589="",0,F2589-G2589),IF(#REF!="LONG",IF(G2589="",0,G2589-F2589))))*D2589</f>
        <v>#REF!</v>
      </c>
      <c r="K2589" s="78" t="e">
        <f>(IF(#REF!="SHORT",IF(H2589="",0,G2589-H2589),IF(#REF!="LONG",IF(H2589="",0,H2589-G2589))))*D2589</f>
        <v>#REF!</v>
      </c>
      <c r="L2589" s="79" t="e">
        <f t="shared" si="73"/>
        <v>#REF!</v>
      </c>
    </row>
    <row r="2590" spans="1:12">
      <c r="A2590" s="83">
        <v>41837</v>
      </c>
      <c r="B2590" s="80" t="s">
        <v>292</v>
      </c>
      <c r="C2590" s="80">
        <v>260</v>
      </c>
      <c r="D2590" s="80">
        <v>4000</v>
      </c>
      <c r="E2590" s="28">
        <v>16.100000000000001</v>
      </c>
      <c r="F2590" s="28">
        <v>16.3</v>
      </c>
      <c r="G2590" s="28">
        <v>16.600000000000001</v>
      </c>
      <c r="H2590" s="28">
        <v>17</v>
      </c>
      <c r="I2590" s="28" t="e">
        <f>(IF(#REF!="SHORT",E2590-F2590,IF(#REF!="LONG",F2590-E2590)))*D2590</f>
        <v>#REF!</v>
      </c>
      <c r="J2590" s="78" t="e">
        <f>(IF(#REF!="SHORT",IF(G2590="",0,F2590-G2590),IF(#REF!="LONG",IF(G2590="",0,G2590-F2590))))*D2590</f>
        <v>#REF!</v>
      </c>
      <c r="K2590" s="78" t="e">
        <f>(IF(#REF!="SHORT",IF(H2590="",0,G2590-H2590),IF(#REF!="LONG",IF(H2590="",0,H2590-G2590))))*D2590</f>
        <v>#REF!</v>
      </c>
      <c r="L2590" s="79" t="e">
        <f t="shared" si="73"/>
        <v>#REF!</v>
      </c>
    </row>
    <row r="2591" spans="1:12">
      <c r="A2591" s="83">
        <v>41837</v>
      </c>
      <c r="B2591" s="80" t="s">
        <v>45</v>
      </c>
      <c r="C2591" s="80">
        <v>180</v>
      </c>
      <c r="D2591" s="80">
        <v>2000</v>
      </c>
      <c r="E2591" s="28">
        <v>10.199999999999999</v>
      </c>
      <c r="F2591" s="28">
        <v>10.6</v>
      </c>
      <c r="G2591" s="28">
        <v>11.1</v>
      </c>
      <c r="H2591" s="28">
        <v>11.9</v>
      </c>
      <c r="I2591" s="28" t="e">
        <f>(IF(#REF!="SHORT",E2591-F2591,IF(#REF!="LONG",F2591-E2591)))*D2591</f>
        <v>#REF!</v>
      </c>
      <c r="J2591" s="78" t="e">
        <f>(IF(#REF!="SHORT",IF(G2591="",0,F2591-G2591),IF(#REF!="LONG",IF(G2591="",0,G2591-F2591))))*D2591</f>
        <v>#REF!</v>
      </c>
      <c r="K2591" s="78" t="e">
        <f>(IF(#REF!="SHORT",IF(H2591="",0,G2591-H2591),IF(#REF!="LONG",IF(H2591="",0,H2591-G2591))))*D2591</f>
        <v>#REF!</v>
      </c>
      <c r="L2591" s="79" t="e">
        <f t="shared" si="73"/>
        <v>#REF!</v>
      </c>
    </row>
    <row r="2592" spans="1:12">
      <c r="A2592" s="83">
        <v>41837</v>
      </c>
      <c r="B2592" s="80" t="s">
        <v>270</v>
      </c>
      <c r="C2592" s="80">
        <v>540</v>
      </c>
      <c r="D2592" s="80">
        <v>1000</v>
      </c>
      <c r="E2592" s="28">
        <v>19</v>
      </c>
      <c r="F2592" s="28">
        <v>19.8</v>
      </c>
      <c r="G2592" s="28">
        <v>20.8</v>
      </c>
      <c r="H2592" s="28">
        <v>22.3</v>
      </c>
      <c r="I2592" s="28" t="e">
        <f>(IF(#REF!="SHORT",E2592-F2592,IF(#REF!="LONG",F2592-E2592)))*D2592</f>
        <v>#REF!</v>
      </c>
      <c r="J2592" s="78" t="e">
        <f>(IF(#REF!="SHORT",IF(G2592="",0,F2592-G2592),IF(#REF!="LONG",IF(G2592="",0,G2592-F2592))))*D2592</f>
        <v>#REF!</v>
      </c>
      <c r="K2592" s="78" t="e">
        <f>(IF(#REF!="SHORT",IF(H2592="",0,G2592-H2592),IF(#REF!="LONG",IF(H2592="",0,H2592-G2592))))*D2592</f>
        <v>#REF!</v>
      </c>
      <c r="L2592" s="79" t="e">
        <f t="shared" si="73"/>
        <v>#REF!</v>
      </c>
    </row>
    <row r="2593" spans="1:12">
      <c r="A2593" s="83">
        <v>41836</v>
      </c>
      <c r="B2593" s="80" t="s">
        <v>196</v>
      </c>
      <c r="C2593" s="80">
        <v>150</v>
      </c>
      <c r="D2593" s="80">
        <v>2000</v>
      </c>
      <c r="E2593" s="28">
        <v>11.5</v>
      </c>
      <c r="F2593" s="28">
        <v>11.9</v>
      </c>
      <c r="G2593" s="28">
        <v>12.4</v>
      </c>
      <c r="H2593" s="28">
        <v>13.2</v>
      </c>
      <c r="I2593" s="28" t="e">
        <f>(IF(#REF!="SHORT",E2593-F2593,IF(#REF!="LONG",F2593-E2593)))*D2593</f>
        <v>#REF!</v>
      </c>
      <c r="J2593" s="78" t="e">
        <f>(IF(#REF!="SHORT",IF(G2593="",0,F2593-G2593),IF(#REF!="LONG",IF(G2593="",0,G2593-F2593))))*D2593</f>
        <v>#REF!</v>
      </c>
      <c r="K2593" s="78" t="e">
        <f>(IF(#REF!="SHORT",IF(H2593="",0,G2593-H2593),IF(#REF!="LONG",IF(H2593="",0,H2593-G2593))))*D2593</f>
        <v>#REF!</v>
      </c>
      <c r="L2593" s="79" t="e">
        <f t="shared" si="73"/>
        <v>#REF!</v>
      </c>
    </row>
    <row r="2594" spans="1:12">
      <c r="A2594" s="83">
        <v>41836</v>
      </c>
      <c r="B2594" s="80" t="s">
        <v>297</v>
      </c>
      <c r="C2594" s="80">
        <v>120</v>
      </c>
      <c r="D2594" s="80">
        <v>4000</v>
      </c>
      <c r="E2594" s="28">
        <v>9.1</v>
      </c>
      <c r="F2594" s="28">
        <v>9.3000000000000007</v>
      </c>
      <c r="G2594" s="28">
        <v>9.6</v>
      </c>
      <c r="H2594" s="28"/>
      <c r="I2594" s="28" t="e">
        <f>(IF(#REF!="SHORT",E2594-F2594,IF(#REF!="LONG",F2594-E2594)))*D2594</f>
        <v>#REF!</v>
      </c>
      <c r="J2594" s="78" t="e">
        <f>(IF(#REF!="SHORT",IF(G2594="",0,F2594-G2594),IF(#REF!="LONG",IF(G2594="",0,G2594-F2594))))*D2594</f>
        <v>#REF!</v>
      </c>
      <c r="K2594" s="78" t="e">
        <f>(IF(#REF!="SHORT",IF(H2594="",0,G2594-H2594),IF(#REF!="LONG",IF(H2594="",0,H2594-G2594))))*D2594</f>
        <v>#REF!</v>
      </c>
      <c r="L2594" s="79" t="e">
        <f t="shared" si="73"/>
        <v>#REF!</v>
      </c>
    </row>
    <row r="2595" spans="1:12">
      <c r="A2595" s="83">
        <v>41836</v>
      </c>
      <c r="B2595" s="80" t="s">
        <v>270</v>
      </c>
      <c r="C2595" s="80">
        <v>540</v>
      </c>
      <c r="D2595" s="80">
        <v>1000</v>
      </c>
      <c r="E2595" s="28">
        <v>16.100000000000001</v>
      </c>
      <c r="F2595" s="28">
        <v>16.899999999999999</v>
      </c>
      <c r="G2595" s="28">
        <v>17.600000000000001</v>
      </c>
      <c r="H2595" s="28"/>
      <c r="I2595" s="28" t="e">
        <f>(IF(#REF!="SHORT",E2595-F2595,IF(#REF!="LONG",F2595-E2595)))*D2595</f>
        <v>#REF!</v>
      </c>
      <c r="J2595" s="78" t="e">
        <f>(IF(#REF!="SHORT",IF(G2595="",0,F2595-G2595),IF(#REF!="LONG",IF(G2595="",0,G2595-F2595))))*D2595</f>
        <v>#REF!</v>
      </c>
      <c r="K2595" s="78" t="e">
        <f>(IF(#REF!="SHORT",IF(H2595="",0,G2595-H2595),IF(#REF!="LONG",IF(H2595="",0,H2595-G2595))))*D2595</f>
        <v>#REF!</v>
      </c>
      <c r="L2595" s="79" t="e">
        <f t="shared" si="73"/>
        <v>#REF!</v>
      </c>
    </row>
    <row r="2596" spans="1:12">
      <c r="A2596" s="83">
        <v>41836</v>
      </c>
      <c r="B2596" s="80" t="s">
        <v>45</v>
      </c>
      <c r="C2596" s="80">
        <v>170</v>
      </c>
      <c r="D2596" s="80">
        <v>2000</v>
      </c>
      <c r="E2596" s="28">
        <v>11.2</v>
      </c>
      <c r="F2596" s="28">
        <v>11.6</v>
      </c>
      <c r="G2596" s="28"/>
      <c r="H2596" s="28"/>
      <c r="I2596" s="28" t="e">
        <f>(IF(#REF!="SHORT",E2596-F2596,IF(#REF!="LONG",F2596-E2596)))*D2596</f>
        <v>#REF!</v>
      </c>
      <c r="J2596" s="78" t="e">
        <f>(IF(#REF!="SHORT",IF(G2596="",0,F2596-G2596),IF(#REF!="LONG",IF(G2596="",0,G2596-F2596))))*D2596</f>
        <v>#REF!</v>
      </c>
      <c r="K2596" s="78" t="e">
        <f>(IF(#REF!="SHORT",IF(H2596="",0,G2596-H2596),IF(#REF!="LONG",IF(H2596="",0,H2596-G2596))))*D2596</f>
        <v>#REF!</v>
      </c>
      <c r="L2596" s="79" t="e">
        <f t="shared" si="73"/>
        <v>#REF!</v>
      </c>
    </row>
    <row r="2597" spans="1:12">
      <c r="A2597" s="83">
        <v>41835</v>
      </c>
      <c r="B2597" s="80" t="s">
        <v>53</v>
      </c>
      <c r="C2597" s="80">
        <v>230</v>
      </c>
      <c r="D2597" s="80">
        <v>2000</v>
      </c>
      <c r="E2597" s="28">
        <v>10</v>
      </c>
      <c r="F2597" s="28">
        <v>10.4</v>
      </c>
      <c r="G2597" s="28">
        <v>10.9</v>
      </c>
      <c r="H2597" s="28">
        <v>11.7</v>
      </c>
      <c r="I2597" s="28" t="e">
        <f>(IF(#REF!="SHORT",E2597-F2597,IF(#REF!="LONG",F2597-E2597)))*D2597</f>
        <v>#REF!</v>
      </c>
      <c r="J2597" s="78" t="e">
        <f>(IF(#REF!="SHORT",IF(G2597="",0,F2597-G2597),IF(#REF!="LONG",IF(G2597="",0,G2597-F2597))))*D2597</f>
        <v>#REF!</v>
      </c>
      <c r="K2597" s="78" t="e">
        <f>(IF(#REF!="SHORT",IF(H2597="",0,G2597-H2597),IF(#REF!="LONG",IF(H2597="",0,H2597-G2597))))*D2597</f>
        <v>#REF!</v>
      </c>
      <c r="L2597" s="79" t="e">
        <f t="shared" si="73"/>
        <v>#REF!</v>
      </c>
    </row>
    <row r="2598" spans="1:12">
      <c r="A2598" s="83">
        <v>41835</v>
      </c>
      <c r="B2598" s="80" t="s">
        <v>297</v>
      </c>
      <c r="C2598" s="80">
        <v>120</v>
      </c>
      <c r="D2598" s="80">
        <v>4000</v>
      </c>
      <c r="E2598" s="28">
        <v>7</v>
      </c>
      <c r="F2598" s="28">
        <v>7.2</v>
      </c>
      <c r="G2598" s="28">
        <v>7.5</v>
      </c>
      <c r="H2598" s="28">
        <v>7.85</v>
      </c>
      <c r="I2598" s="28" t="e">
        <f>(IF(#REF!="SHORT",E2598-F2598,IF(#REF!="LONG",F2598-E2598)))*D2598</f>
        <v>#REF!</v>
      </c>
      <c r="J2598" s="78" t="e">
        <f>(IF(#REF!="SHORT",IF(G2598="",0,F2598-G2598),IF(#REF!="LONG",IF(G2598="",0,G2598-F2598))))*D2598</f>
        <v>#REF!</v>
      </c>
      <c r="K2598" s="78" t="e">
        <f>(IF(#REF!="SHORT",IF(H2598="",0,G2598-H2598),IF(#REF!="LONG",IF(H2598="",0,H2598-G2598))))*D2598</f>
        <v>#REF!</v>
      </c>
      <c r="L2598" s="79" t="e">
        <f t="shared" si="73"/>
        <v>#REF!</v>
      </c>
    </row>
    <row r="2599" spans="1:12">
      <c r="A2599" s="83">
        <v>41835</v>
      </c>
      <c r="B2599" s="80" t="s">
        <v>269</v>
      </c>
      <c r="C2599" s="80">
        <v>14500</v>
      </c>
      <c r="D2599" s="80">
        <v>25</v>
      </c>
      <c r="E2599" s="28">
        <v>520</v>
      </c>
      <c r="F2599" s="28">
        <v>540</v>
      </c>
      <c r="G2599" s="28">
        <v>560</v>
      </c>
      <c r="H2599" s="28">
        <v>582</v>
      </c>
      <c r="I2599" s="28" t="e">
        <f>(IF(#REF!="SHORT",E2599-F2599,IF(#REF!="LONG",F2599-E2599)))*D2599</f>
        <v>#REF!</v>
      </c>
      <c r="J2599" s="78" t="e">
        <f>(IF(#REF!="SHORT",IF(G2599="",0,F2599-G2599),IF(#REF!="LONG",IF(G2599="",0,G2599-F2599))))*D2599</f>
        <v>#REF!</v>
      </c>
      <c r="K2599" s="78" t="e">
        <f>(IF(#REF!="SHORT",IF(H2599="",0,G2599-H2599),IF(#REF!="LONG",IF(H2599="",0,H2599-G2599))))*D2599</f>
        <v>#REF!</v>
      </c>
      <c r="L2599" s="79" t="e">
        <f t="shared" si="73"/>
        <v>#REF!</v>
      </c>
    </row>
    <row r="2600" spans="1:12">
      <c r="A2600" s="83">
        <v>41834</v>
      </c>
      <c r="B2600" s="80" t="s">
        <v>270</v>
      </c>
      <c r="C2600" s="80">
        <v>500</v>
      </c>
      <c r="D2600" s="80">
        <v>1000</v>
      </c>
      <c r="E2600" s="28">
        <v>23</v>
      </c>
      <c r="F2600" s="28">
        <v>23.8</v>
      </c>
      <c r="G2600" s="28">
        <v>24.75</v>
      </c>
      <c r="H2600" s="28"/>
      <c r="I2600" s="28" t="e">
        <f>(IF(#REF!="SHORT",E2600-F2600,IF(#REF!="LONG",F2600-E2600)))*D2600</f>
        <v>#REF!</v>
      </c>
      <c r="J2600" s="78" t="e">
        <f>(IF(#REF!="SHORT",IF(G2600="",0,F2600-G2600),IF(#REF!="LONG",IF(G2600="",0,G2600-F2600))))*D2600</f>
        <v>#REF!</v>
      </c>
      <c r="K2600" s="78" t="e">
        <f>(IF(#REF!="SHORT",IF(H2600="",0,G2600-H2600),IF(#REF!="LONG",IF(H2600="",0,H2600-G2600))))*D2600</f>
        <v>#REF!</v>
      </c>
      <c r="L2600" s="79" t="e">
        <f t="shared" si="73"/>
        <v>#REF!</v>
      </c>
    </row>
    <row r="2601" spans="1:12">
      <c r="A2601" s="83">
        <v>41831</v>
      </c>
      <c r="B2601" s="80" t="s">
        <v>276</v>
      </c>
      <c r="C2601" s="80">
        <v>510</v>
      </c>
      <c r="D2601" s="80">
        <v>1000</v>
      </c>
      <c r="E2601" s="28">
        <v>21</v>
      </c>
      <c r="F2601" s="28">
        <v>21.8</v>
      </c>
      <c r="G2601" s="28">
        <v>22.8</v>
      </c>
      <c r="H2601" s="28">
        <v>24.3</v>
      </c>
      <c r="I2601" s="28" t="e">
        <f>(IF(#REF!="SHORT",E2601-F2601,IF(#REF!="LONG",F2601-E2601)))*D2601</f>
        <v>#REF!</v>
      </c>
      <c r="J2601" s="78" t="e">
        <f>(IF(#REF!="SHORT",IF(G2601="",0,F2601-G2601),IF(#REF!="LONG",IF(G2601="",0,G2601-F2601))))*D2601</f>
        <v>#REF!</v>
      </c>
      <c r="K2601" s="78" t="e">
        <f>(IF(#REF!="SHORT",IF(H2601="",0,G2601-H2601),IF(#REF!="LONG",IF(H2601="",0,H2601-G2601))))*D2601</f>
        <v>#REF!</v>
      </c>
      <c r="L2601" s="79" t="e">
        <f t="shared" si="73"/>
        <v>#REF!</v>
      </c>
    </row>
    <row r="2602" spans="1:12">
      <c r="A2602" s="83">
        <v>41831</v>
      </c>
      <c r="B2602" s="80" t="s">
        <v>103</v>
      </c>
      <c r="C2602" s="80">
        <v>260</v>
      </c>
      <c r="D2602" s="80">
        <v>2000</v>
      </c>
      <c r="E2602" s="28">
        <v>20.100000000000001</v>
      </c>
      <c r="F2602" s="28">
        <v>20.5</v>
      </c>
      <c r="G2602" s="28">
        <v>20.95</v>
      </c>
      <c r="H2602" s="28"/>
      <c r="I2602" s="28" t="e">
        <f>(IF(#REF!="SHORT",E2602-F2602,IF(#REF!="LONG",F2602-E2602)))*D2602</f>
        <v>#REF!</v>
      </c>
      <c r="J2602" s="78" t="e">
        <f>(IF(#REF!="SHORT",IF(G2602="",0,F2602-G2602),IF(#REF!="LONG",IF(G2602="",0,G2602-F2602))))*D2602</f>
        <v>#REF!</v>
      </c>
      <c r="K2602" s="78" t="e">
        <f>(IF(#REF!="SHORT",IF(H2602="",0,G2602-H2602),IF(#REF!="LONG",IF(H2602="",0,H2602-G2602))))*D2602</f>
        <v>#REF!</v>
      </c>
      <c r="L2602" s="79" t="e">
        <f t="shared" si="73"/>
        <v>#REF!</v>
      </c>
    </row>
    <row r="2603" spans="1:12">
      <c r="A2603" s="83">
        <v>41831</v>
      </c>
      <c r="B2603" s="80" t="s">
        <v>46</v>
      </c>
      <c r="C2603" s="80">
        <v>240</v>
      </c>
      <c r="D2603" s="80">
        <v>2000</v>
      </c>
      <c r="E2603" s="28">
        <v>18.8</v>
      </c>
      <c r="F2603" s="28">
        <v>19.100000000000001</v>
      </c>
      <c r="G2603" s="28"/>
      <c r="H2603" s="28"/>
      <c r="I2603" s="28" t="e">
        <f>(IF(#REF!="SHORT",E2603-F2603,IF(#REF!="LONG",F2603-E2603)))*D2603</f>
        <v>#REF!</v>
      </c>
      <c r="J2603" s="78" t="e">
        <f>(IF(#REF!="SHORT",IF(G2603="",0,F2603-G2603),IF(#REF!="LONG",IF(G2603="",0,G2603-F2603))))*D2603</f>
        <v>#REF!</v>
      </c>
      <c r="K2603" s="78" t="e">
        <f>(IF(#REF!="SHORT",IF(H2603="",0,G2603-H2603),IF(#REF!="LONG",IF(H2603="",0,H2603-G2603))))*D2603</f>
        <v>#REF!</v>
      </c>
      <c r="L2603" s="79" t="e">
        <f t="shared" si="73"/>
        <v>#REF!</v>
      </c>
    </row>
    <row r="2604" spans="1:12">
      <c r="A2604" s="83">
        <v>41830</v>
      </c>
      <c r="B2604" s="80" t="s">
        <v>196</v>
      </c>
      <c r="C2604" s="80">
        <v>140</v>
      </c>
      <c r="D2604" s="80">
        <v>2000</v>
      </c>
      <c r="E2604" s="28">
        <v>10</v>
      </c>
      <c r="F2604" s="28">
        <v>10.4</v>
      </c>
      <c r="G2604" s="28">
        <v>10.9</v>
      </c>
      <c r="H2604" s="28">
        <v>11.7</v>
      </c>
      <c r="I2604" s="28" t="e">
        <f>(IF(#REF!="SHORT",E2604-F2604,IF(#REF!="LONG",F2604-E2604)))*D2604</f>
        <v>#REF!</v>
      </c>
      <c r="J2604" s="78" t="e">
        <f>(IF(#REF!="SHORT",IF(G2604="",0,F2604-G2604),IF(#REF!="LONG",IF(G2604="",0,G2604-F2604))))*D2604</f>
        <v>#REF!</v>
      </c>
      <c r="K2604" s="78" t="e">
        <f>(IF(#REF!="SHORT",IF(H2604="",0,G2604-H2604),IF(#REF!="LONG",IF(H2604="",0,H2604-G2604))))*D2604</f>
        <v>#REF!</v>
      </c>
      <c r="L2604" s="79" t="e">
        <f t="shared" si="73"/>
        <v>#REF!</v>
      </c>
    </row>
    <row r="2605" spans="1:12">
      <c r="A2605" s="83">
        <v>41830</v>
      </c>
      <c r="B2605" s="80" t="s">
        <v>269</v>
      </c>
      <c r="C2605" s="80">
        <v>15000</v>
      </c>
      <c r="D2605" s="80">
        <v>25</v>
      </c>
      <c r="E2605" s="28">
        <v>460</v>
      </c>
      <c r="F2605" s="28">
        <v>480</v>
      </c>
      <c r="G2605" s="28">
        <v>500</v>
      </c>
      <c r="H2605" s="28">
        <v>530</v>
      </c>
      <c r="I2605" s="28" t="e">
        <f>(IF(#REF!="SHORT",E2605-F2605,IF(#REF!="LONG",F2605-E2605)))*D2605</f>
        <v>#REF!</v>
      </c>
      <c r="J2605" s="78" t="e">
        <f>(IF(#REF!="SHORT",IF(G2605="",0,F2605-G2605),IF(#REF!="LONG",IF(G2605="",0,G2605-F2605))))*D2605</f>
        <v>#REF!</v>
      </c>
      <c r="K2605" s="78" t="e">
        <f>(IF(#REF!="SHORT",IF(H2605="",0,G2605-H2605),IF(#REF!="LONG",IF(H2605="",0,H2605-G2605))))*D2605</f>
        <v>#REF!</v>
      </c>
      <c r="L2605" s="79" t="e">
        <f t="shared" si="73"/>
        <v>#REF!</v>
      </c>
    </row>
    <row r="2606" spans="1:12">
      <c r="A2606" s="83">
        <v>41830</v>
      </c>
      <c r="B2606" s="80" t="s">
        <v>312</v>
      </c>
      <c r="C2606" s="80">
        <v>7500</v>
      </c>
      <c r="D2606" s="80">
        <v>50</v>
      </c>
      <c r="E2606" s="28">
        <v>245</v>
      </c>
      <c r="F2606" s="28">
        <v>255</v>
      </c>
      <c r="G2606" s="28">
        <v>265</v>
      </c>
      <c r="H2606" s="28">
        <v>275</v>
      </c>
      <c r="I2606" s="28" t="e">
        <f>(IF(#REF!="SHORT",E2606-F2606,IF(#REF!="LONG",F2606-E2606)))*D2606</f>
        <v>#REF!</v>
      </c>
      <c r="J2606" s="78" t="e">
        <f>(IF(#REF!="SHORT",IF(G2606="",0,F2606-G2606),IF(#REF!="LONG",IF(G2606="",0,G2606-F2606))))*D2606</f>
        <v>#REF!</v>
      </c>
      <c r="K2606" s="78" t="e">
        <f>(IF(#REF!="SHORT",IF(H2606="",0,G2606-H2606),IF(#REF!="LONG",IF(H2606="",0,H2606-G2606))))*D2606</f>
        <v>#REF!</v>
      </c>
      <c r="L2606" s="79" t="e">
        <f t="shared" si="73"/>
        <v>#REF!</v>
      </c>
    </row>
    <row r="2607" spans="1:12">
      <c r="A2607" s="83">
        <v>41830</v>
      </c>
      <c r="B2607" s="80" t="s">
        <v>292</v>
      </c>
      <c r="C2607" s="80">
        <v>250</v>
      </c>
      <c r="D2607" s="80">
        <v>4000</v>
      </c>
      <c r="E2607" s="28">
        <v>20.5</v>
      </c>
      <c r="F2607" s="28">
        <v>20.7</v>
      </c>
      <c r="G2607" s="28">
        <v>21</v>
      </c>
      <c r="H2607" s="28"/>
      <c r="I2607" s="28" t="e">
        <f>(IF(#REF!="SHORT",E2607-F2607,IF(#REF!="LONG",F2607-E2607)))*D2607</f>
        <v>#REF!</v>
      </c>
      <c r="J2607" s="78" t="e">
        <f>(IF(#REF!="SHORT",IF(G2607="",0,F2607-G2607),IF(#REF!="LONG",IF(G2607="",0,G2607-F2607))))*D2607</f>
        <v>#REF!</v>
      </c>
      <c r="K2607" s="78" t="e">
        <f>(IF(#REF!="SHORT",IF(H2607="",0,G2607-H2607),IF(#REF!="LONG",IF(H2607="",0,H2607-G2607))))*D2607</f>
        <v>#REF!</v>
      </c>
      <c r="L2607" s="79" t="e">
        <f t="shared" si="73"/>
        <v>#REF!</v>
      </c>
    </row>
    <row r="2608" spans="1:12">
      <c r="A2608" s="83">
        <v>41830</v>
      </c>
      <c r="B2608" s="80" t="s">
        <v>283</v>
      </c>
      <c r="C2608" s="80">
        <v>3300</v>
      </c>
      <c r="D2608" s="80">
        <v>125</v>
      </c>
      <c r="E2608" s="28">
        <v>163</v>
      </c>
      <c r="F2608" s="28">
        <v>169</v>
      </c>
      <c r="G2608" s="28"/>
      <c r="H2608" s="28"/>
      <c r="I2608" s="28" t="e">
        <f>(IF(#REF!="SHORT",E2608-F2608,IF(#REF!="LONG",F2608-E2608)))*D2608</f>
        <v>#REF!</v>
      </c>
      <c r="J2608" s="78" t="e">
        <f>(IF(#REF!="SHORT",IF(G2608="",0,F2608-G2608),IF(#REF!="LONG",IF(G2608="",0,G2608-F2608))))*D2608</f>
        <v>#REF!</v>
      </c>
      <c r="K2608" s="78" t="e">
        <f>(IF(#REF!="SHORT",IF(H2608="",0,G2608-H2608),IF(#REF!="LONG",IF(H2608="",0,H2608-G2608))))*D2608</f>
        <v>#REF!</v>
      </c>
      <c r="L2608" s="79" t="e">
        <f t="shared" si="73"/>
        <v>#REF!</v>
      </c>
    </row>
    <row r="2609" spans="1:12">
      <c r="A2609" s="83">
        <v>41829</v>
      </c>
      <c r="B2609" s="80" t="s">
        <v>306</v>
      </c>
      <c r="C2609" s="80">
        <v>740</v>
      </c>
      <c r="D2609" s="80">
        <v>500</v>
      </c>
      <c r="E2609" s="28">
        <v>50</v>
      </c>
      <c r="F2609" s="28">
        <v>51.5</v>
      </c>
      <c r="G2609" s="28">
        <v>53.5</v>
      </c>
      <c r="H2609" s="28">
        <v>56.5</v>
      </c>
      <c r="I2609" s="28" t="e">
        <f>(IF(#REF!="SHORT",E2609-F2609,IF(#REF!="LONG",F2609-E2609)))*D2609</f>
        <v>#REF!</v>
      </c>
      <c r="J2609" s="78" t="e">
        <f>(IF(#REF!="SHORT",IF(G2609="",0,F2609-G2609),IF(#REF!="LONG",IF(G2609="",0,G2609-F2609))))*D2609</f>
        <v>#REF!</v>
      </c>
      <c r="K2609" s="78" t="e">
        <f>(IF(#REF!="SHORT",IF(H2609="",0,G2609-H2609),IF(#REF!="LONG",IF(H2609="",0,H2609-G2609))))*D2609</f>
        <v>#REF!</v>
      </c>
      <c r="L2609" s="79" t="e">
        <f t="shared" si="73"/>
        <v>#REF!</v>
      </c>
    </row>
    <row r="2610" spans="1:12">
      <c r="A2610" s="83">
        <v>41829</v>
      </c>
      <c r="B2610" s="80" t="s">
        <v>136</v>
      </c>
      <c r="C2610" s="80">
        <v>2600</v>
      </c>
      <c r="D2610" s="80">
        <v>125</v>
      </c>
      <c r="E2610" s="28">
        <v>92</v>
      </c>
      <c r="F2610" s="28">
        <v>98</v>
      </c>
      <c r="G2610" s="28">
        <v>106</v>
      </c>
      <c r="H2610" s="28">
        <v>118</v>
      </c>
      <c r="I2610" s="28" t="e">
        <f>(IF(#REF!="SHORT",E2610-F2610,IF(#REF!="LONG",F2610-E2610)))*D2610</f>
        <v>#REF!</v>
      </c>
      <c r="J2610" s="78" t="e">
        <f>(IF(#REF!="SHORT",IF(G2610="",0,F2610-G2610),IF(#REF!="LONG",IF(G2610="",0,G2610-F2610))))*D2610</f>
        <v>#REF!</v>
      </c>
      <c r="K2610" s="78" t="e">
        <f>(IF(#REF!="SHORT",IF(H2610="",0,G2610-H2610),IF(#REF!="LONG",IF(H2610="",0,H2610-G2610))))*D2610</f>
        <v>#REF!</v>
      </c>
      <c r="L2610" s="79" t="e">
        <f t="shared" si="73"/>
        <v>#REF!</v>
      </c>
    </row>
    <row r="2611" spans="1:12">
      <c r="A2611" s="83">
        <v>41828</v>
      </c>
      <c r="B2611" s="80" t="s">
        <v>301</v>
      </c>
      <c r="C2611" s="80">
        <v>540</v>
      </c>
      <c r="D2611" s="80">
        <v>1000</v>
      </c>
      <c r="E2611" s="28">
        <v>30</v>
      </c>
      <c r="F2611" s="28">
        <v>30.8</v>
      </c>
      <c r="G2611" s="28">
        <v>31.8</v>
      </c>
      <c r="H2611" s="28"/>
      <c r="I2611" s="28" t="e">
        <f>(IF(#REF!="SHORT",E2611-F2611,IF(#REF!="LONG",F2611-E2611)))*D2611</f>
        <v>#REF!</v>
      </c>
      <c r="J2611" s="78" t="e">
        <f>(IF(#REF!="SHORT",IF(G2611="",0,F2611-G2611),IF(#REF!="LONG",IF(G2611="",0,G2611-F2611))))*D2611</f>
        <v>#REF!</v>
      </c>
      <c r="K2611" s="78" t="e">
        <f>(IF(#REF!="SHORT",IF(H2611="",0,G2611-H2611),IF(#REF!="LONG",IF(H2611="",0,H2611-G2611))))*D2611</f>
        <v>#REF!</v>
      </c>
      <c r="L2611" s="79" t="e">
        <f t="shared" si="73"/>
        <v>#REF!</v>
      </c>
    </row>
    <row r="2612" spans="1:12">
      <c r="A2612" s="83">
        <v>41828</v>
      </c>
      <c r="B2612" s="80" t="s">
        <v>19</v>
      </c>
      <c r="C2612" s="80">
        <v>450</v>
      </c>
      <c r="D2612" s="80">
        <v>1000</v>
      </c>
      <c r="E2612" s="28">
        <v>18</v>
      </c>
      <c r="F2612" s="28">
        <v>18.8</v>
      </c>
      <c r="G2612" s="28">
        <v>19.8</v>
      </c>
      <c r="H2612" s="28"/>
      <c r="I2612" s="28" t="e">
        <f>(IF(#REF!="SHORT",E2612-F2612,IF(#REF!="LONG",F2612-E2612)))*D2612</f>
        <v>#REF!</v>
      </c>
      <c r="J2612" s="78" t="e">
        <f>(IF(#REF!="SHORT",IF(G2612="",0,F2612-G2612),IF(#REF!="LONG",IF(G2612="",0,G2612-F2612))))*D2612</f>
        <v>#REF!</v>
      </c>
      <c r="K2612" s="78" t="e">
        <f>(IF(#REF!="SHORT",IF(H2612="",0,G2612-H2612),IF(#REF!="LONG",IF(H2612="",0,H2612-G2612))))*D2612</f>
        <v>#REF!</v>
      </c>
      <c r="L2612" s="79" t="e">
        <f t="shared" si="73"/>
        <v>#REF!</v>
      </c>
    </row>
    <row r="2613" spans="1:12">
      <c r="A2613" s="83">
        <v>41827</v>
      </c>
      <c r="B2613" s="80" t="s">
        <v>283</v>
      </c>
      <c r="C2613" s="80">
        <v>3300</v>
      </c>
      <c r="D2613" s="80">
        <v>125</v>
      </c>
      <c r="E2613" s="28">
        <v>165</v>
      </c>
      <c r="F2613" s="28">
        <v>171</v>
      </c>
      <c r="G2613" s="28">
        <v>179</v>
      </c>
      <c r="H2613" s="28"/>
      <c r="I2613" s="28" t="e">
        <f>(IF(#REF!="SHORT",E2613-F2613,IF(#REF!="LONG",F2613-E2613)))*D2613</f>
        <v>#REF!</v>
      </c>
      <c r="J2613" s="78" t="e">
        <f>(IF(#REF!="SHORT",IF(G2613="",0,F2613-G2613),IF(#REF!="LONG",IF(G2613="",0,G2613-F2613))))*D2613</f>
        <v>#REF!</v>
      </c>
      <c r="K2613" s="78" t="e">
        <f>(IF(#REF!="SHORT",IF(H2613="",0,G2613-H2613),IF(#REF!="LONG",IF(H2613="",0,H2613-G2613))))*D2613</f>
        <v>#REF!</v>
      </c>
      <c r="L2613" s="79" t="e">
        <f t="shared" si="73"/>
        <v>#REF!</v>
      </c>
    </row>
    <row r="2614" spans="1:12">
      <c r="A2614" s="83">
        <v>41827</v>
      </c>
      <c r="B2614" s="80" t="s">
        <v>292</v>
      </c>
      <c r="C2614" s="80">
        <v>260</v>
      </c>
      <c r="D2614" s="80">
        <v>4000</v>
      </c>
      <c r="E2614" s="28">
        <v>20.3</v>
      </c>
      <c r="F2614" s="28">
        <v>20.5</v>
      </c>
      <c r="G2614" s="28">
        <v>20.7</v>
      </c>
      <c r="H2614" s="28"/>
      <c r="I2614" s="28" t="e">
        <f>(IF(#REF!="SHORT",E2614-F2614,IF(#REF!="LONG",F2614-E2614)))*D2614</f>
        <v>#REF!</v>
      </c>
      <c r="J2614" s="78" t="e">
        <f>(IF(#REF!="SHORT",IF(G2614="",0,F2614-G2614),IF(#REF!="LONG",IF(G2614="",0,G2614-F2614))))*D2614</f>
        <v>#REF!</v>
      </c>
      <c r="K2614" s="78" t="e">
        <f>(IF(#REF!="SHORT",IF(H2614="",0,G2614-H2614),IF(#REF!="LONG",IF(H2614="",0,H2614-G2614))))*D2614</f>
        <v>#REF!</v>
      </c>
      <c r="L2614" s="79" t="e">
        <f t="shared" si="73"/>
        <v>#REF!</v>
      </c>
    </row>
    <row r="2615" spans="1:12">
      <c r="A2615" s="83">
        <v>41827</v>
      </c>
      <c r="B2615" s="80" t="s">
        <v>240</v>
      </c>
      <c r="C2615" s="80">
        <v>2450</v>
      </c>
      <c r="D2615" s="80">
        <v>125</v>
      </c>
      <c r="E2615" s="28">
        <v>97</v>
      </c>
      <c r="F2615" s="28">
        <v>103</v>
      </c>
      <c r="G2615" s="28"/>
      <c r="H2615" s="28"/>
      <c r="I2615" s="28" t="e">
        <f>(IF(#REF!="SHORT",E2615-F2615,IF(#REF!="LONG",F2615-E2615)))*D2615</f>
        <v>#REF!</v>
      </c>
      <c r="J2615" s="78" t="e">
        <f>(IF(#REF!="SHORT",IF(G2615="",0,F2615-G2615),IF(#REF!="LONG",IF(G2615="",0,G2615-F2615))))*D2615</f>
        <v>#REF!</v>
      </c>
      <c r="K2615" s="78" t="e">
        <f>(IF(#REF!="SHORT",IF(H2615="",0,G2615-H2615),IF(#REF!="LONG",IF(H2615="",0,H2615-G2615))))*D2615</f>
        <v>#REF!</v>
      </c>
      <c r="L2615" s="79" t="e">
        <f t="shared" si="73"/>
        <v>#REF!</v>
      </c>
    </row>
    <row r="2616" spans="1:12">
      <c r="A2616" s="83">
        <v>41824</v>
      </c>
      <c r="B2616" s="80" t="s">
        <v>245</v>
      </c>
      <c r="C2616" s="80">
        <v>350</v>
      </c>
      <c r="D2616" s="80">
        <v>2000</v>
      </c>
      <c r="E2616" s="28">
        <v>17.5</v>
      </c>
      <c r="F2616" s="28">
        <v>17.899999999999999</v>
      </c>
      <c r="G2616" s="28">
        <v>18.399999999999999</v>
      </c>
      <c r="H2616" s="28">
        <v>19.2</v>
      </c>
      <c r="I2616" s="28" t="e">
        <f>(IF(#REF!="SHORT",E2616-F2616,IF(#REF!="LONG",F2616-E2616)))*D2616</f>
        <v>#REF!</v>
      </c>
      <c r="J2616" s="78" t="e">
        <f>(IF(#REF!="SHORT",IF(G2616="",0,F2616-G2616),IF(#REF!="LONG",IF(G2616="",0,G2616-F2616))))*D2616</f>
        <v>#REF!</v>
      </c>
      <c r="K2616" s="78" t="e">
        <f>(IF(#REF!="SHORT",IF(H2616="",0,G2616-H2616),IF(#REF!="LONG",IF(H2616="",0,H2616-G2616))))*D2616</f>
        <v>#REF!</v>
      </c>
      <c r="L2616" s="79" t="e">
        <f t="shared" si="73"/>
        <v>#REF!</v>
      </c>
    </row>
    <row r="2617" spans="1:12">
      <c r="A2617" s="83">
        <v>41823</v>
      </c>
      <c r="B2617" s="80" t="s">
        <v>267</v>
      </c>
      <c r="C2617" s="80">
        <v>240</v>
      </c>
      <c r="D2617" s="80">
        <v>2000</v>
      </c>
      <c r="E2617" s="28">
        <v>13.4</v>
      </c>
      <c r="F2617" s="28">
        <v>13.8</v>
      </c>
      <c r="G2617" s="28">
        <v>14.3</v>
      </c>
      <c r="H2617" s="28">
        <v>15.1</v>
      </c>
      <c r="I2617" s="28" t="e">
        <f>(IF(#REF!="SHORT",E2617-F2617,IF(#REF!="LONG",F2617-E2617)))*D2617</f>
        <v>#REF!</v>
      </c>
      <c r="J2617" s="78" t="e">
        <f>(IF(#REF!="SHORT",IF(G2617="",0,F2617-G2617),IF(#REF!="LONG",IF(G2617="",0,G2617-F2617))))*D2617</f>
        <v>#REF!</v>
      </c>
      <c r="K2617" s="78" t="e">
        <f>(IF(#REF!="SHORT",IF(H2617="",0,G2617-H2617),IF(#REF!="LONG",IF(H2617="",0,H2617-G2617))))*D2617</f>
        <v>#REF!</v>
      </c>
      <c r="L2617" s="79" t="e">
        <f t="shared" si="73"/>
        <v>#REF!</v>
      </c>
    </row>
    <row r="2618" spans="1:12">
      <c r="A2618" s="83">
        <v>41823</v>
      </c>
      <c r="B2618" s="80" t="s">
        <v>287</v>
      </c>
      <c r="C2618" s="80">
        <v>540</v>
      </c>
      <c r="D2618" s="80">
        <v>1000</v>
      </c>
      <c r="E2618" s="28">
        <v>21</v>
      </c>
      <c r="F2618" s="28">
        <v>21.8</v>
      </c>
      <c r="G2618" s="28"/>
      <c r="H2618" s="28"/>
      <c r="I2618" s="28" t="e">
        <f>(IF(#REF!="SHORT",E2618-F2618,IF(#REF!="LONG",F2618-E2618)))*D2618</f>
        <v>#REF!</v>
      </c>
      <c r="J2618" s="78" t="e">
        <f>(IF(#REF!="SHORT",IF(G2618="",0,F2618-G2618),IF(#REF!="LONG",IF(G2618="",0,G2618-F2618))))*D2618</f>
        <v>#REF!</v>
      </c>
      <c r="K2618" s="78" t="e">
        <f>(IF(#REF!="SHORT",IF(H2618="",0,G2618-H2618),IF(#REF!="LONG",IF(H2618="",0,H2618-G2618))))*D2618</f>
        <v>#REF!</v>
      </c>
      <c r="L2618" s="79" t="e">
        <f t="shared" si="73"/>
        <v>#REF!</v>
      </c>
    </row>
    <row r="2619" spans="1:12">
      <c r="A2619" s="83">
        <v>41823</v>
      </c>
      <c r="B2619" s="80" t="s">
        <v>279</v>
      </c>
      <c r="C2619" s="80">
        <v>180</v>
      </c>
      <c r="D2619" s="80">
        <v>4000</v>
      </c>
      <c r="E2619" s="28">
        <v>10.8</v>
      </c>
      <c r="F2619" s="28">
        <v>10.95</v>
      </c>
      <c r="G2619" s="28"/>
      <c r="H2619" s="28"/>
      <c r="I2619" s="28" t="e">
        <f>(IF(#REF!="SHORT",E2619-F2619,IF(#REF!="LONG",F2619-E2619)))*D2619</f>
        <v>#REF!</v>
      </c>
      <c r="J2619" s="78" t="e">
        <f>(IF(#REF!="SHORT",IF(G2619="",0,F2619-G2619),IF(#REF!="LONG",IF(G2619="",0,G2619-F2619))))*D2619</f>
        <v>#REF!</v>
      </c>
      <c r="K2619" s="78" t="e">
        <f>(IF(#REF!="SHORT",IF(H2619="",0,G2619-H2619),IF(#REF!="LONG",IF(H2619="",0,H2619-G2619))))*D2619</f>
        <v>#REF!</v>
      </c>
      <c r="L2619" s="79" t="e">
        <f t="shared" si="73"/>
        <v>#REF!</v>
      </c>
    </row>
    <row r="2620" spans="1:12">
      <c r="A2620" s="83">
        <v>41822</v>
      </c>
      <c r="B2620" s="80" t="s">
        <v>292</v>
      </c>
      <c r="C2620" s="80">
        <v>240</v>
      </c>
      <c r="D2620" s="80">
        <v>4000</v>
      </c>
      <c r="E2620" s="28">
        <v>18.3</v>
      </c>
      <c r="F2620" s="28">
        <v>18.5</v>
      </c>
      <c r="G2620" s="28">
        <v>18.8</v>
      </c>
      <c r="H2620" s="28">
        <v>19.2</v>
      </c>
      <c r="I2620" s="28" t="e">
        <f>(IF(#REF!="SHORT",E2620-F2620,IF(#REF!="LONG",F2620-E2620)))*D2620</f>
        <v>#REF!</v>
      </c>
      <c r="J2620" s="78" t="e">
        <f>(IF(#REF!="SHORT",IF(G2620="",0,F2620-G2620),IF(#REF!="LONG",IF(G2620="",0,G2620-F2620))))*D2620</f>
        <v>#REF!</v>
      </c>
      <c r="K2620" s="78" t="e">
        <f>(IF(#REF!="SHORT",IF(H2620="",0,G2620-H2620),IF(#REF!="LONG",IF(H2620="",0,H2620-G2620))))*D2620</f>
        <v>#REF!</v>
      </c>
      <c r="L2620" s="79" t="e">
        <f t="shared" si="73"/>
        <v>#REF!</v>
      </c>
    </row>
    <row r="2621" spans="1:12">
      <c r="A2621" s="83">
        <v>41822</v>
      </c>
      <c r="B2621" s="80" t="s">
        <v>53</v>
      </c>
      <c r="C2621" s="80">
        <v>250</v>
      </c>
      <c r="D2621" s="80">
        <v>2000</v>
      </c>
      <c r="E2621" s="28">
        <v>18.899999999999999</v>
      </c>
      <c r="F2621" s="28">
        <v>19.3</v>
      </c>
      <c r="G2621" s="28">
        <v>19.899999999999999</v>
      </c>
      <c r="H2621" s="28">
        <v>20.7</v>
      </c>
      <c r="I2621" s="28" t="e">
        <f>(IF(#REF!="SHORT",E2621-F2621,IF(#REF!="LONG",F2621-E2621)))*D2621</f>
        <v>#REF!</v>
      </c>
      <c r="J2621" s="78" t="e">
        <f>(IF(#REF!="SHORT",IF(G2621="",0,F2621-G2621),IF(#REF!="LONG",IF(G2621="",0,G2621-F2621))))*D2621</f>
        <v>#REF!</v>
      </c>
      <c r="K2621" s="78" t="e">
        <f>(IF(#REF!="SHORT",IF(H2621="",0,G2621-H2621),IF(#REF!="LONG",IF(H2621="",0,H2621-G2621))))*D2621</f>
        <v>#REF!</v>
      </c>
      <c r="L2621" s="79" t="e">
        <f t="shared" si="73"/>
        <v>#REF!</v>
      </c>
    </row>
    <row r="2622" spans="1:12">
      <c r="A2622" s="83">
        <v>41822</v>
      </c>
      <c r="B2622" s="80" t="s">
        <v>158</v>
      </c>
      <c r="C2622" s="80">
        <v>260</v>
      </c>
      <c r="D2622" s="80">
        <v>2000</v>
      </c>
      <c r="E2622" s="28">
        <v>22</v>
      </c>
      <c r="F2622" s="28">
        <v>22.4</v>
      </c>
      <c r="G2622" s="28">
        <v>22.9</v>
      </c>
      <c r="H2622" s="28">
        <v>23.7</v>
      </c>
      <c r="I2622" s="28" t="e">
        <f>(IF(#REF!="SHORT",E2622-F2622,IF(#REF!="LONG",F2622-E2622)))*D2622</f>
        <v>#REF!</v>
      </c>
      <c r="J2622" s="78" t="e">
        <f>(IF(#REF!="SHORT",IF(G2622="",0,F2622-G2622),IF(#REF!="LONG",IF(G2622="",0,G2622-F2622))))*D2622</f>
        <v>#REF!</v>
      </c>
      <c r="K2622" s="78" t="e">
        <f>(IF(#REF!="SHORT",IF(H2622="",0,G2622-H2622),IF(#REF!="LONG",IF(H2622="",0,H2622-G2622))))*D2622</f>
        <v>#REF!</v>
      </c>
      <c r="L2622" s="79" t="e">
        <f t="shared" si="73"/>
        <v>#REF!</v>
      </c>
    </row>
    <row r="2623" spans="1:12">
      <c r="A2623" s="83">
        <v>41822</v>
      </c>
      <c r="B2623" s="80" t="s">
        <v>313</v>
      </c>
      <c r="C2623" s="80">
        <v>2450</v>
      </c>
      <c r="D2623" s="80">
        <v>125</v>
      </c>
      <c r="E2623" s="28">
        <v>100</v>
      </c>
      <c r="F2623" s="28">
        <v>106</v>
      </c>
      <c r="G2623" s="28">
        <v>114</v>
      </c>
      <c r="H2623" s="28">
        <v>120</v>
      </c>
      <c r="I2623" s="28" t="e">
        <f>(IF(#REF!="SHORT",E2623-F2623,IF(#REF!="LONG",F2623-E2623)))*D2623</f>
        <v>#REF!</v>
      </c>
      <c r="J2623" s="78" t="e">
        <f>(IF(#REF!="SHORT",IF(G2623="",0,F2623-G2623),IF(#REF!="LONG",IF(G2623="",0,G2623-F2623))))*D2623</f>
        <v>#REF!</v>
      </c>
      <c r="K2623" s="78" t="e">
        <f>(IF(#REF!="SHORT",IF(H2623="",0,G2623-H2623),IF(#REF!="LONG",IF(H2623="",0,H2623-G2623))))*D2623</f>
        <v>#REF!</v>
      </c>
      <c r="L2623" s="79" t="e">
        <f t="shared" si="73"/>
        <v>#REF!</v>
      </c>
    </row>
    <row r="2624" spans="1:12">
      <c r="A2624" s="83">
        <v>41822</v>
      </c>
      <c r="B2624" s="80" t="s">
        <v>239</v>
      </c>
      <c r="C2624" s="80">
        <v>490</v>
      </c>
      <c r="D2624" s="80">
        <v>1000</v>
      </c>
      <c r="E2624" s="28">
        <v>33.5</v>
      </c>
      <c r="F2624" s="28">
        <v>34.299999999999997</v>
      </c>
      <c r="G2624" s="28"/>
      <c r="H2624" s="28"/>
      <c r="I2624" s="28" t="e">
        <f>(IF(#REF!="SHORT",E2624-F2624,IF(#REF!="LONG",F2624-E2624)))*D2624</f>
        <v>#REF!</v>
      </c>
      <c r="J2624" s="78" t="e">
        <f>(IF(#REF!="SHORT",IF(G2624="",0,F2624-G2624),IF(#REF!="LONG",IF(G2624="",0,G2624-F2624))))*D2624</f>
        <v>#REF!</v>
      </c>
      <c r="K2624" s="78" t="e">
        <f>(IF(#REF!="SHORT",IF(H2624="",0,G2624-H2624),IF(#REF!="LONG",IF(H2624="",0,H2624-G2624))))*D2624</f>
        <v>#REF!</v>
      </c>
      <c r="L2624" s="79" t="e">
        <f t="shared" si="73"/>
        <v>#REF!</v>
      </c>
    </row>
    <row r="2625" spans="1:12">
      <c r="A2625" s="83">
        <v>41822</v>
      </c>
      <c r="B2625" s="80" t="s">
        <v>314</v>
      </c>
      <c r="C2625" s="80">
        <v>300</v>
      </c>
      <c r="D2625" s="80">
        <v>2000</v>
      </c>
      <c r="E2625" s="28">
        <v>18.5</v>
      </c>
      <c r="F2625" s="28">
        <v>17.5</v>
      </c>
      <c r="G2625" s="28"/>
      <c r="H2625" s="28"/>
      <c r="I2625" s="28" t="e">
        <f>(IF(#REF!="SHORT",E2625-F2625,IF(#REF!="LONG",F2625-E2625)))*D2625</f>
        <v>#REF!</v>
      </c>
      <c r="J2625" s="78" t="e">
        <f>(IF(#REF!="SHORT",IF(G2625="",0,F2625-G2625),IF(#REF!="LONG",IF(G2625="",0,G2625-F2625))))*D2625</f>
        <v>#REF!</v>
      </c>
      <c r="K2625" s="78" t="e">
        <f>(IF(#REF!="SHORT",IF(H2625="",0,G2625-H2625),IF(#REF!="LONG",IF(H2625="",0,H2625-G2625))))*D2625</f>
        <v>#REF!</v>
      </c>
      <c r="L2625" s="79" t="e">
        <f t="shared" si="73"/>
        <v>#REF!</v>
      </c>
    </row>
    <row r="2626" spans="1:12">
      <c r="A2626" s="83">
        <v>41821</v>
      </c>
      <c r="B2626" s="80" t="s">
        <v>75</v>
      </c>
      <c r="C2626" s="80">
        <v>2500</v>
      </c>
      <c r="D2626" s="80">
        <v>125</v>
      </c>
      <c r="E2626" s="28">
        <v>135</v>
      </c>
      <c r="F2626" s="28">
        <v>141</v>
      </c>
      <c r="G2626" s="28">
        <v>149</v>
      </c>
      <c r="H2626" s="28">
        <v>161</v>
      </c>
      <c r="I2626" s="28" t="e">
        <f>(IF(#REF!="SHORT",E2626-F2626,IF(#REF!="LONG",F2626-E2626)))*D2626</f>
        <v>#REF!</v>
      </c>
      <c r="J2626" s="78" t="e">
        <f>(IF(#REF!="SHORT",IF(G2626="",0,F2626-G2626),IF(#REF!="LONG",IF(G2626="",0,G2626-F2626))))*D2626</f>
        <v>#REF!</v>
      </c>
      <c r="K2626" s="78" t="e">
        <f>(IF(#REF!="SHORT",IF(H2626="",0,G2626-H2626),IF(#REF!="LONG",IF(H2626="",0,H2626-G2626))))*D2626</f>
        <v>#REF!</v>
      </c>
      <c r="L2626" s="79" t="e">
        <f t="shared" si="73"/>
        <v>#REF!</v>
      </c>
    </row>
    <row r="2627" spans="1:12">
      <c r="A2627" s="83">
        <v>41821</v>
      </c>
      <c r="B2627" s="80" t="s">
        <v>20</v>
      </c>
      <c r="C2627" s="80">
        <v>440</v>
      </c>
      <c r="D2627" s="80">
        <v>1000</v>
      </c>
      <c r="E2627" s="28">
        <v>22.7</v>
      </c>
      <c r="F2627" s="28">
        <v>23.5</v>
      </c>
      <c r="G2627" s="28">
        <v>24.5</v>
      </c>
      <c r="H2627" s="28">
        <v>25.5</v>
      </c>
      <c r="I2627" s="28" t="e">
        <f>(IF(#REF!="SHORT",E2627-F2627,IF(#REF!="LONG",F2627-E2627)))*D2627</f>
        <v>#REF!</v>
      </c>
      <c r="J2627" s="78" t="e">
        <f>(IF(#REF!="SHORT",IF(G2627="",0,F2627-G2627),IF(#REF!="LONG",IF(G2627="",0,G2627-F2627))))*D2627</f>
        <v>#REF!</v>
      </c>
      <c r="K2627" s="78" t="e">
        <f>(IF(#REF!="SHORT",IF(H2627="",0,G2627-H2627),IF(#REF!="LONG",IF(H2627="",0,H2627-G2627))))*D2627</f>
        <v>#REF!</v>
      </c>
      <c r="L2627" s="79" t="e">
        <f t="shared" si="73"/>
        <v>#REF!</v>
      </c>
    </row>
    <row r="2628" spans="1:12">
      <c r="A2628" s="83">
        <v>41821</v>
      </c>
      <c r="B2628" s="80" t="s">
        <v>292</v>
      </c>
      <c r="C2628" s="80">
        <v>230</v>
      </c>
      <c r="D2628" s="80">
        <v>4000</v>
      </c>
      <c r="E2628" s="28">
        <v>19.5</v>
      </c>
      <c r="F2628" s="28">
        <v>19.7</v>
      </c>
      <c r="G2628" s="28">
        <v>20</v>
      </c>
      <c r="H2628" s="28"/>
      <c r="I2628" s="28" t="e">
        <f>(IF(#REF!="SHORT",E2628-F2628,IF(#REF!="LONG",F2628-E2628)))*D2628</f>
        <v>#REF!</v>
      </c>
      <c r="J2628" s="78" t="e">
        <f>(IF(#REF!="SHORT",IF(G2628="",0,F2628-G2628),IF(#REF!="LONG",IF(G2628="",0,G2628-F2628))))*D2628</f>
        <v>#REF!</v>
      </c>
      <c r="K2628" s="78" t="e">
        <f>(IF(#REF!="SHORT",IF(H2628="",0,G2628-H2628),IF(#REF!="LONG",IF(H2628="",0,H2628-G2628))))*D2628</f>
        <v>#REF!</v>
      </c>
      <c r="L2628" s="79" t="e">
        <f t="shared" si="73"/>
        <v>#REF!</v>
      </c>
    </row>
    <row r="2629" spans="1:12">
      <c r="A2629" s="83">
        <v>41820</v>
      </c>
      <c r="B2629" s="80" t="s">
        <v>287</v>
      </c>
      <c r="C2629" s="80">
        <v>500</v>
      </c>
      <c r="D2629" s="80">
        <v>1000</v>
      </c>
      <c r="E2629" s="28">
        <v>27</v>
      </c>
      <c r="F2629" s="28">
        <v>27.8</v>
      </c>
      <c r="G2629" s="28">
        <v>28.8</v>
      </c>
      <c r="H2629" s="28">
        <v>30.3</v>
      </c>
      <c r="I2629" s="28" t="e">
        <f>(IF(#REF!="SHORT",E2629-F2629,IF(#REF!="LONG",F2629-E2629)))*D2629</f>
        <v>#REF!</v>
      </c>
      <c r="J2629" s="78" t="e">
        <f>(IF(#REF!="SHORT",IF(G2629="",0,F2629-G2629),IF(#REF!="LONG",IF(G2629="",0,G2629-F2629))))*D2629</f>
        <v>#REF!</v>
      </c>
      <c r="K2629" s="78" t="e">
        <f>(IF(#REF!="SHORT",IF(H2629="",0,G2629-H2629),IF(#REF!="LONG",IF(H2629="",0,H2629-G2629))))*D2629</f>
        <v>#REF!</v>
      </c>
      <c r="L2629" s="79" t="e">
        <f t="shared" si="73"/>
        <v>#REF!</v>
      </c>
    </row>
    <row r="2630" spans="1:12">
      <c r="A2630" s="83">
        <v>41820</v>
      </c>
      <c r="B2630" s="80" t="s">
        <v>214</v>
      </c>
      <c r="C2630" s="80">
        <v>450</v>
      </c>
      <c r="D2630" s="80">
        <v>1000</v>
      </c>
      <c r="E2630" s="28">
        <v>29</v>
      </c>
      <c r="F2630" s="28">
        <v>29.8</v>
      </c>
      <c r="G2630" s="28">
        <v>30.8</v>
      </c>
      <c r="H2630" s="28">
        <v>32.299999999999997</v>
      </c>
      <c r="I2630" s="28" t="e">
        <f>(IF(#REF!="SHORT",E2630-F2630,IF(#REF!="LONG",F2630-E2630)))*D2630</f>
        <v>#REF!</v>
      </c>
      <c r="J2630" s="78" t="e">
        <f>(IF(#REF!="SHORT",IF(G2630="",0,F2630-G2630),IF(#REF!="LONG",IF(G2630="",0,G2630-F2630))))*D2630</f>
        <v>#REF!</v>
      </c>
      <c r="K2630" s="78" t="e">
        <f>(IF(#REF!="SHORT",IF(H2630="",0,G2630-H2630),IF(#REF!="LONG",IF(H2630="",0,H2630-G2630))))*D2630</f>
        <v>#REF!</v>
      </c>
      <c r="L2630" s="79" t="e">
        <f t="shared" si="73"/>
        <v>#REF!</v>
      </c>
    </row>
    <row r="2631" spans="1:12">
      <c r="A2631" s="83">
        <v>41820</v>
      </c>
      <c r="B2631" s="80" t="s">
        <v>315</v>
      </c>
      <c r="C2631" s="80">
        <v>770</v>
      </c>
      <c r="D2631" s="80">
        <v>500</v>
      </c>
      <c r="E2631" s="28">
        <v>51</v>
      </c>
      <c r="F2631" s="28">
        <v>52.5</v>
      </c>
      <c r="G2631" s="28">
        <v>54.5</v>
      </c>
      <c r="H2631" s="28"/>
      <c r="I2631" s="28" t="e">
        <f>(IF(#REF!="SHORT",E2631-F2631,IF(#REF!="LONG",F2631-E2631)))*D2631</f>
        <v>#REF!</v>
      </c>
      <c r="J2631" s="78" t="e">
        <f>(IF(#REF!="SHORT",IF(G2631="",0,F2631-G2631),IF(#REF!="LONG",IF(G2631="",0,G2631-F2631))))*D2631</f>
        <v>#REF!</v>
      </c>
      <c r="K2631" s="78" t="e">
        <f>(IF(#REF!="SHORT",IF(H2631="",0,G2631-H2631),IF(#REF!="LONG",IF(H2631="",0,H2631-G2631))))*D2631</f>
        <v>#REF!</v>
      </c>
      <c r="L2631" s="79" t="e">
        <f t="shared" si="73"/>
        <v>#REF!</v>
      </c>
    </row>
    <row r="2632" spans="1:12">
      <c r="A2632" s="83">
        <v>41820</v>
      </c>
      <c r="B2632" s="80" t="s">
        <v>269</v>
      </c>
      <c r="C2632" s="80">
        <v>15000</v>
      </c>
      <c r="D2632" s="80">
        <v>25</v>
      </c>
      <c r="E2632" s="28">
        <v>710</v>
      </c>
      <c r="F2632" s="28">
        <v>730</v>
      </c>
      <c r="G2632" s="28">
        <v>748</v>
      </c>
      <c r="H2632" s="28"/>
      <c r="I2632" s="28" t="e">
        <f>(IF(#REF!="SHORT",E2632-F2632,IF(#REF!="LONG",F2632-E2632)))*D2632</f>
        <v>#REF!</v>
      </c>
      <c r="J2632" s="78" t="e">
        <f>(IF(#REF!="SHORT",IF(G2632="",0,F2632-G2632),IF(#REF!="LONG",IF(G2632="",0,G2632-F2632))))*D2632</f>
        <v>#REF!</v>
      </c>
      <c r="K2632" s="78" t="e">
        <f>(IF(#REF!="SHORT",IF(H2632="",0,G2632-H2632),IF(#REF!="LONG",IF(H2632="",0,H2632-G2632))))*D2632</f>
        <v>#REF!</v>
      </c>
      <c r="L2632" s="79" t="e">
        <f t="shared" si="73"/>
        <v>#REF!</v>
      </c>
    </row>
    <row r="2633" spans="1:12">
      <c r="A2633" s="83">
        <v>41817</v>
      </c>
      <c r="B2633" s="80" t="s">
        <v>243</v>
      </c>
      <c r="C2633" s="80">
        <v>2050</v>
      </c>
      <c r="D2633" s="80">
        <v>125</v>
      </c>
      <c r="E2633" s="28">
        <v>95</v>
      </c>
      <c r="F2633" s="28">
        <v>101</v>
      </c>
      <c r="G2633" s="28">
        <v>109</v>
      </c>
      <c r="H2633" s="28"/>
      <c r="I2633" s="28" t="e">
        <f>(IF(#REF!="SHORT",E2633-F2633,IF(#REF!="LONG",F2633-E2633)))*D2633</f>
        <v>#REF!</v>
      </c>
      <c r="J2633" s="78" t="e">
        <f>(IF(#REF!="SHORT",IF(G2633="",0,F2633-G2633),IF(#REF!="LONG",IF(G2633="",0,G2633-F2633))))*D2633</f>
        <v>#REF!</v>
      </c>
      <c r="K2633" s="78" t="e">
        <f>(IF(#REF!="SHORT",IF(H2633="",0,G2633-H2633),IF(#REF!="LONG",IF(H2633="",0,H2633-G2633))))*D2633</f>
        <v>#REF!</v>
      </c>
      <c r="L2633" s="79" t="e">
        <f t="shared" si="73"/>
        <v>#REF!</v>
      </c>
    </row>
    <row r="2634" spans="1:12">
      <c r="A2634" s="83">
        <v>41817</v>
      </c>
      <c r="B2634" s="80" t="s">
        <v>240</v>
      </c>
      <c r="C2634" s="80">
        <v>2350</v>
      </c>
      <c r="D2634" s="80">
        <v>125</v>
      </c>
      <c r="E2634" s="28">
        <v>117</v>
      </c>
      <c r="F2634" s="28">
        <v>123</v>
      </c>
      <c r="G2634" s="28"/>
      <c r="H2634" s="28"/>
      <c r="I2634" s="28" t="e">
        <f>(IF(#REF!="SHORT",E2634-F2634,IF(#REF!="LONG",F2634-E2634)))*D2634</f>
        <v>#REF!</v>
      </c>
      <c r="J2634" s="78" t="e">
        <f>(IF(#REF!="SHORT",IF(G2634="",0,F2634-G2634),IF(#REF!="LONG",IF(G2634="",0,G2634-F2634))))*D2634</f>
        <v>#REF!</v>
      </c>
      <c r="K2634" s="78" t="e">
        <f>(IF(#REF!="SHORT",IF(H2634="",0,G2634-H2634),IF(#REF!="LONG",IF(H2634="",0,H2634-G2634))))*D2634</f>
        <v>#REF!</v>
      </c>
      <c r="L2634" s="79" t="e">
        <f t="shared" si="73"/>
        <v>#REF!</v>
      </c>
    </row>
    <row r="2635" spans="1:12">
      <c r="A2635" s="83">
        <v>41816</v>
      </c>
      <c r="B2635" s="80" t="s">
        <v>267</v>
      </c>
      <c r="C2635" s="80">
        <v>220</v>
      </c>
      <c r="D2635" s="80">
        <v>2000</v>
      </c>
      <c r="E2635" s="28">
        <v>8.8000000000000007</v>
      </c>
      <c r="F2635" s="28">
        <v>9.1999999999999993</v>
      </c>
      <c r="G2635" s="28">
        <v>9.6999999999999993</v>
      </c>
      <c r="H2635" s="28">
        <v>10.5</v>
      </c>
      <c r="I2635" s="28" t="e">
        <f>(IF(#REF!="SHORT",E2635-F2635,IF(#REF!="LONG",F2635-E2635)))*D2635</f>
        <v>#REF!</v>
      </c>
      <c r="J2635" s="78" t="e">
        <f>(IF(#REF!="SHORT",IF(G2635="",0,F2635-G2635),IF(#REF!="LONG",IF(G2635="",0,G2635-F2635))))*D2635</f>
        <v>#REF!</v>
      </c>
      <c r="K2635" s="78" t="e">
        <f>(IF(#REF!="SHORT",IF(H2635="",0,G2635-H2635),IF(#REF!="LONG",IF(H2635="",0,H2635-G2635))))*D2635</f>
        <v>#REF!</v>
      </c>
      <c r="L2635" s="79" t="e">
        <f t="shared" si="73"/>
        <v>#REF!</v>
      </c>
    </row>
    <row r="2636" spans="1:12">
      <c r="A2636" s="83">
        <v>41816</v>
      </c>
      <c r="B2636" s="80" t="s">
        <v>166</v>
      </c>
      <c r="C2636" s="80">
        <v>740</v>
      </c>
      <c r="D2636" s="80">
        <v>500</v>
      </c>
      <c r="E2636" s="28">
        <v>24.5</v>
      </c>
      <c r="F2636" s="28">
        <v>26</v>
      </c>
      <c r="G2636" s="28">
        <v>28</v>
      </c>
      <c r="H2636" s="28">
        <v>31</v>
      </c>
      <c r="I2636" s="28" t="e">
        <f>(IF(#REF!="SHORT",E2636-F2636,IF(#REF!="LONG",F2636-E2636)))*D2636</f>
        <v>#REF!</v>
      </c>
      <c r="J2636" s="78" t="e">
        <f>(IF(#REF!="SHORT",IF(G2636="",0,F2636-G2636),IF(#REF!="LONG",IF(G2636="",0,G2636-F2636))))*D2636</f>
        <v>#REF!</v>
      </c>
      <c r="K2636" s="78" t="e">
        <f>(IF(#REF!="SHORT",IF(H2636="",0,G2636-H2636),IF(#REF!="LONG",IF(H2636="",0,H2636-G2636))))*D2636</f>
        <v>#REF!</v>
      </c>
      <c r="L2636" s="79" t="e">
        <f t="shared" si="73"/>
        <v>#REF!</v>
      </c>
    </row>
    <row r="2637" spans="1:12">
      <c r="A2637" s="83">
        <v>41816</v>
      </c>
      <c r="B2637" s="80" t="s">
        <v>234</v>
      </c>
      <c r="C2637" s="80">
        <v>15500</v>
      </c>
      <c r="D2637" s="80">
        <v>25</v>
      </c>
      <c r="E2637" s="28">
        <v>320</v>
      </c>
      <c r="F2637" s="28">
        <v>340</v>
      </c>
      <c r="G2637" s="28">
        <v>360</v>
      </c>
      <c r="H2637" s="28">
        <v>390</v>
      </c>
      <c r="I2637" s="28" t="e">
        <f>(IF(#REF!="SHORT",E2637-F2637,IF(#REF!="LONG",F2637-E2637)))*D2637</f>
        <v>#REF!</v>
      </c>
      <c r="J2637" s="78" t="e">
        <f>(IF(#REF!="SHORT",IF(G2637="",0,F2637-G2637),IF(#REF!="LONG",IF(G2637="",0,G2637-F2637))))*D2637</f>
        <v>#REF!</v>
      </c>
      <c r="K2637" s="78" t="e">
        <f>(IF(#REF!="SHORT",IF(H2637="",0,G2637-H2637),IF(#REF!="LONG",IF(H2637="",0,H2637-G2637))))*D2637</f>
        <v>#REF!</v>
      </c>
      <c r="L2637" s="79" t="e">
        <f t="shared" si="73"/>
        <v>#REF!</v>
      </c>
    </row>
    <row r="2638" spans="1:12">
      <c r="A2638" s="83">
        <v>41815</v>
      </c>
      <c r="B2638" s="80" t="s">
        <v>292</v>
      </c>
      <c r="C2638" s="80">
        <v>220</v>
      </c>
      <c r="D2638" s="80">
        <v>4000</v>
      </c>
      <c r="E2638" s="28">
        <v>11</v>
      </c>
      <c r="F2638" s="28">
        <v>11.2</v>
      </c>
      <c r="G2638" s="28">
        <v>11.5</v>
      </c>
      <c r="H2638" s="28">
        <v>11.9</v>
      </c>
      <c r="I2638" s="28" t="e">
        <f>(IF(#REF!="SHORT",E2638-F2638,IF(#REF!="LONG",F2638-E2638)))*D2638</f>
        <v>#REF!</v>
      </c>
      <c r="J2638" s="78" t="e">
        <f>(IF(#REF!="SHORT",IF(G2638="",0,F2638-G2638),IF(#REF!="LONG",IF(G2638="",0,G2638-F2638))))*D2638</f>
        <v>#REF!</v>
      </c>
      <c r="K2638" s="78" t="e">
        <f>(IF(#REF!="SHORT",IF(H2638="",0,G2638-H2638),IF(#REF!="LONG",IF(H2638="",0,H2638-G2638))))*D2638</f>
        <v>#REF!</v>
      </c>
      <c r="L2638" s="79" t="e">
        <f t="shared" si="73"/>
        <v>#REF!</v>
      </c>
    </row>
    <row r="2639" spans="1:12">
      <c r="A2639" s="83">
        <v>41815</v>
      </c>
      <c r="B2639" s="80" t="s">
        <v>166</v>
      </c>
      <c r="C2639" s="80">
        <v>720</v>
      </c>
      <c r="D2639" s="80">
        <v>500</v>
      </c>
      <c r="E2639" s="28">
        <v>22</v>
      </c>
      <c r="F2639" s="28">
        <v>23.5</v>
      </c>
      <c r="G2639" s="28">
        <v>25.5</v>
      </c>
      <c r="H2639" s="28">
        <v>28.5</v>
      </c>
      <c r="I2639" s="28" t="e">
        <f>(IF(#REF!="SHORT",E2639-F2639,IF(#REF!="LONG",F2639-E2639)))*D2639</f>
        <v>#REF!</v>
      </c>
      <c r="J2639" s="78" t="e">
        <f>(IF(#REF!="SHORT",IF(G2639="",0,F2639-G2639),IF(#REF!="LONG",IF(G2639="",0,G2639-F2639))))*D2639</f>
        <v>#REF!</v>
      </c>
      <c r="K2639" s="78" t="e">
        <f>(IF(#REF!="SHORT",IF(H2639="",0,G2639-H2639),IF(#REF!="LONG",IF(H2639="",0,H2639-G2639))))*D2639</f>
        <v>#REF!</v>
      </c>
      <c r="L2639" s="79" t="e">
        <f t="shared" si="73"/>
        <v>#REF!</v>
      </c>
    </row>
    <row r="2640" spans="1:12">
      <c r="A2640" s="83">
        <v>41814</v>
      </c>
      <c r="B2640" s="80" t="s">
        <v>21</v>
      </c>
      <c r="C2640" s="80">
        <v>210</v>
      </c>
      <c r="D2640" s="80">
        <v>2000</v>
      </c>
      <c r="E2640" s="28">
        <v>6.1</v>
      </c>
      <c r="F2640" s="28">
        <v>6.5</v>
      </c>
      <c r="G2640" s="28">
        <v>7</v>
      </c>
      <c r="H2640" s="28">
        <v>7.8</v>
      </c>
      <c r="I2640" s="28" t="e">
        <f>(IF(#REF!="SHORT",E2640-F2640,IF(#REF!="LONG",F2640-E2640)))*D2640</f>
        <v>#REF!</v>
      </c>
      <c r="J2640" s="78" t="e">
        <f>(IF(#REF!="SHORT",IF(G2640="",0,F2640-G2640),IF(#REF!="LONG",IF(G2640="",0,G2640-F2640))))*D2640</f>
        <v>#REF!</v>
      </c>
      <c r="K2640" s="78" t="e">
        <f>(IF(#REF!="SHORT",IF(H2640="",0,G2640-H2640),IF(#REF!="LONG",IF(H2640="",0,H2640-G2640))))*D2640</f>
        <v>#REF!</v>
      </c>
      <c r="L2640" s="79" t="e">
        <f t="shared" si="73"/>
        <v>#REF!</v>
      </c>
    </row>
    <row r="2641" spans="1:12">
      <c r="A2641" s="83">
        <v>41814</v>
      </c>
      <c r="B2641" s="80" t="s">
        <v>146</v>
      </c>
      <c r="C2641" s="80">
        <v>7400</v>
      </c>
      <c r="D2641" s="80">
        <v>50</v>
      </c>
      <c r="E2641" s="28">
        <v>200</v>
      </c>
      <c r="F2641" s="28">
        <v>210</v>
      </c>
      <c r="G2641" s="28"/>
      <c r="H2641" s="28"/>
      <c r="I2641" s="28" t="e">
        <f>(IF(#REF!="SHORT",E2641-F2641,IF(#REF!="LONG",F2641-E2641)))*D2641</f>
        <v>#REF!</v>
      </c>
      <c r="J2641" s="78" t="e">
        <f>(IF(#REF!="SHORT",IF(G2641="",0,F2641-G2641),IF(#REF!="LONG",IF(G2641="",0,G2641-F2641))))*D2641</f>
        <v>#REF!</v>
      </c>
      <c r="K2641" s="78" t="e">
        <f>(IF(#REF!="SHORT",IF(H2641="",0,G2641-H2641),IF(#REF!="LONG",IF(H2641="",0,H2641-G2641))))*D2641</f>
        <v>#REF!</v>
      </c>
      <c r="L2641" s="79" t="e">
        <f t="shared" si="73"/>
        <v>#REF!</v>
      </c>
    </row>
    <row r="2642" spans="1:12">
      <c r="A2642" s="83">
        <v>41814</v>
      </c>
      <c r="B2642" s="80" t="s">
        <v>28</v>
      </c>
      <c r="C2642" s="80">
        <v>980</v>
      </c>
      <c r="D2642" s="80">
        <v>250</v>
      </c>
      <c r="E2642" s="28">
        <v>17</v>
      </c>
      <c r="F2642" s="28">
        <v>17</v>
      </c>
      <c r="G2642" s="28"/>
      <c r="H2642" s="28"/>
      <c r="I2642" s="28" t="e">
        <f>(IF(#REF!="SHORT",E2642-F2642,IF(#REF!="LONG",F2642-E2642)))*D2642</f>
        <v>#REF!</v>
      </c>
      <c r="J2642" s="78" t="e">
        <f>(IF(#REF!="SHORT",IF(G2642="",0,F2642-G2642),IF(#REF!="LONG",IF(G2642="",0,G2642-F2642))))*D2642</f>
        <v>#REF!</v>
      </c>
      <c r="K2642" s="78" t="e">
        <f>(IF(#REF!="SHORT",IF(H2642="",0,G2642-H2642),IF(#REF!="LONG",IF(H2642="",0,H2642-G2642))))*D2642</f>
        <v>#REF!</v>
      </c>
      <c r="L2642" s="79" t="e">
        <f t="shared" si="73"/>
        <v>#REF!</v>
      </c>
    </row>
    <row r="2643" spans="1:12">
      <c r="A2643" s="83">
        <v>41813</v>
      </c>
      <c r="B2643" s="80" t="s">
        <v>125</v>
      </c>
      <c r="C2643" s="80">
        <v>330</v>
      </c>
      <c r="D2643" s="80">
        <v>1000</v>
      </c>
      <c r="E2643" s="28">
        <v>9</v>
      </c>
      <c r="F2643" s="28">
        <v>9.8000000000000007</v>
      </c>
      <c r="G2643" s="28">
        <v>10.8</v>
      </c>
      <c r="H2643" s="28">
        <v>12.3</v>
      </c>
      <c r="I2643" s="28" t="e">
        <f>(IF(#REF!="SHORT",E2643-F2643,IF(#REF!="LONG",F2643-E2643)))*D2643</f>
        <v>#REF!</v>
      </c>
      <c r="J2643" s="78" t="e">
        <f>(IF(#REF!="SHORT",IF(G2643="",0,F2643-G2643),IF(#REF!="LONG",IF(G2643="",0,G2643-F2643))))*D2643</f>
        <v>#REF!</v>
      </c>
      <c r="K2643" s="78" t="e">
        <f>(IF(#REF!="SHORT",IF(H2643="",0,G2643-H2643),IF(#REF!="LONG",IF(H2643="",0,H2643-G2643))))*D2643</f>
        <v>#REF!</v>
      </c>
      <c r="L2643" s="79" t="e">
        <f t="shared" si="73"/>
        <v>#REF!</v>
      </c>
    </row>
    <row r="2644" spans="1:12">
      <c r="A2644" s="83">
        <v>41813</v>
      </c>
      <c r="B2644" s="80" t="s">
        <v>279</v>
      </c>
      <c r="C2644" s="80">
        <v>160</v>
      </c>
      <c r="D2644" s="80">
        <v>4000</v>
      </c>
      <c r="E2644" s="28">
        <v>4.5</v>
      </c>
      <c r="F2644" s="28">
        <v>4.7</v>
      </c>
      <c r="G2644" s="28"/>
      <c r="H2644" s="28"/>
      <c r="I2644" s="28" t="e">
        <f>(IF(#REF!="SHORT",E2644-F2644,IF(#REF!="LONG",F2644-E2644)))*D2644</f>
        <v>#REF!</v>
      </c>
      <c r="J2644" s="78" t="e">
        <f>(IF(#REF!="SHORT",IF(G2644="",0,F2644-G2644),IF(#REF!="LONG",IF(G2644="",0,G2644-F2644))))*D2644</f>
        <v>#REF!</v>
      </c>
      <c r="K2644" s="78" t="e">
        <f>(IF(#REF!="SHORT",IF(H2644="",0,G2644-H2644),IF(#REF!="LONG",IF(H2644="",0,H2644-G2644))))*D2644</f>
        <v>#REF!</v>
      </c>
      <c r="L2644" s="79" t="e">
        <f t="shared" si="73"/>
        <v>#REF!</v>
      </c>
    </row>
    <row r="2645" spans="1:12">
      <c r="A2645" s="83">
        <v>41813</v>
      </c>
      <c r="B2645" s="80" t="s">
        <v>126</v>
      </c>
      <c r="C2645" s="80">
        <v>7600</v>
      </c>
      <c r="D2645" s="80">
        <v>50</v>
      </c>
      <c r="E2645" s="28">
        <v>130</v>
      </c>
      <c r="F2645" s="28">
        <v>140</v>
      </c>
      <c r="G2645" s="28"/>
      <c r="H2645" s="28"/>
      <c r="I2645" s="28" t="e">
        <f>(IF(#REF!="SHORT",E2645-F2645,IF(#REF!="LONG",F2645-E2645)))*D2645</f>
        <v>#REF!</v>
      </c>
      <c r="J2645" s="78" t="e">
        <f>(IF(#REF!="SHORT",IF(G2645="",0,F2645-G2645),IF(#REF!="LONG",IF(G2645="",0,G2645-F2645))))*D2645</f>
        <v>#REF!</v>
      </c>
      <c r="K2645" s="78" t="e">
        <f>(IF(#REF!="SHORT",IF(H2645="",0,G2645-H2645),IF(#REF!="LONG",IF(H2645="",0,H2645-G2645))))*D2645</f>
        <v>#REF!</v>
      </c>
      <c r="L2645" s="79" t="e">
        <f t="shared" si="73"/>
        <v>#REF!</v>
      </c>
    </row>
    <row r="2646" spans="1:12">
      <c r="A2646" s="83">
        <v>41810</v>
      </c>
      <c r="B2646" s="80" t="s">
        <v>252</v>
      </c>
      <c r="C2646" s="80">
        <v>320</v>
      </c>
      <c r="D2646" s="80">
        <v>1000</v>
      </c>
      <c r="E2646" s="28">
        <v>9.5</v>
      </c>
      <c r="F2646" s="28">
        <v>10.3</v>
      </c>
      <c r="G2646" s="28">
        <v>11.15</v>
      </c>
      <c r="H2646" s="28"/>
      <c r="I2646" s="28" t="e">
        <f>(IF(#REF!="SHORT",E2646-F2646,IF(#REF!="LONG",F2646-E2646)))*D2646</f>
        <v>#REF!</v>
      </c>
      <c r="J2646" s="78" t="e">
        <f>(IF(#REF!="SHORT",IF(G2646="",0,F2646-G2646),IF(#REF!="LONG",IF(G2646="",0,G2646-F2646))))*D2646</f>
        <v>#REF!</v>
      </c>
      <c r="K2646" s="78" t="e">
        <f>(IF(#REF!="SHORT",IF(H2646="",0,G2646-H2646),IF(#REF!="LONG",IF(H2646="",0,H2646-G2646))))*D2646</f>
        <v>#REF!</v>
      </c>
      <c r="L2646" s="79" t="e">
        <f t="shared" si="73"/>
        <v>#REF!</v>
      </c>
    </row>
    <row r="2647" spans="1:12">
      <c r="A2647" s="83">
        <v>41810</v>
      </c>
      <c r="B2647" s="80" t="s">
        <v>17</v>
      </c>
      <c r="C2647" s="80">
        <v>1860</v>
      </c>
      <c r="D2647" s="80">
        <v>250</v>
      </c>
      <c r="E2647" s="28">
        <v>42</v>
      </c>
      <c r="F2647" s="28">
        <v>45</v>
      </c>
      <c r="G2647" s="28"/>
      <c r="H2647" s="28"/>
      <c r="I2647" s="28" t="e">
        <f>(IF(#REF!="SHORT",E2647-F2647,IF(#REF!="LONG",F2647-E2647)))*D2647</f>
        <v>#REF!</v>
      </c>
      <c r="J2647" s="78" t="e">
        <f>(IF(#REF!="SHORT",IF(G2647="",0,F2647-G2647),IF(#REF!="LONG",IF(G2647="",0,G2647-F2647))))*D2647</f>
        <v>#REF!</v>
      </c>
      <c r="K2647" s="78" t="e">
        <f>(IF(#REF!="SHORT",IF(H2647="",0,G2647-H2647),IF(#REF!="LONG",IF(H2647="",0,H2647-G2647))))*D2647</f>
        <v>#REF!</v>
      </c>
      <c r="L2647" s="79" t="e">
        <f t="shared" si="73"/>
        <v>#REF!</v>
      </c>
    </row>
    <row r="2648" spans="1:12">
      <c r="A2648" s="83">
        <v>41809</v>
      </c>
      <c r="B2648" s="80" t="s">
        <v>295</v>
      </c>
      <c r="C2648" s="80">
        <v>310</v>
      </c>
      <c r="D2648" s="80">
        <v>2000</v>
      </c>
      <c r="E2648" s="28">
        <v>13.1</v>
      </c>
      <c r="F2648" s="28">
        <v>13.5</v>
      </c>
      <c r="G2648" s="28">
        <v>14</v>
      </c>
      <c r="H2648" s="28">
        <v>14.8</v>
      </c>
      <c r="I2648" s="28" t="e">
        <f>(IF(#REF!="SHORT",E2648-F2648,IF(#REF!="LONG",F2648-E2648)))*D2648</f>
        <v>#REF!</v>
      </c>
      <c r="J2648" s="78" t="e">
        <f>(IF(#REF!="SHORT",IF(G2648="",0,F2648-G2648),IF(#REF!="LONG",IF(G2648="",0,G2648-F2648))))*D2648</f>
        <v>#REF!</v>
      </c>
      <c r="K2648" s="78" t="e">
        <f>(IF(#REF!="SHORT",IF(H2648="",0,G2648-H2648),IF(#REF!="LONG",IF(H2648="",0,H2648-G2648))))*D2648</f>
        <v>#REF!</v>
      </c>
      <c r="L2648" s="79" t="e">
        <f t="shared" si="73"/>
        <v>#REF!</v>
      </c>
    </row>
    <row r="2649" spans="1:12">
      <c r="A2649" s="83">
        <v>41809</v>
      </c>
      <c r="B2649" s="80" t="s">
        <v>299</v>
      </c>
      <c r="C2649" s="80">
        <v>470</v>
      </c>
      <c r="D2649" s="80">
        <v>1000</v>
      </c>
      <c r="E2649" s="28">
        <v>19</v>
      </c>
      <c r="F2649" s="28">
        <v>19.8</v>
      </c>
      <c r="G2649" s="28">
        <v>20.8</v>
      </c>
      <c r="H2649" s="28"/>
      <c r="I2649" s="28" t="e">
        <f>(IF(#REF!="SHORT",E2649-F2649,IF(#REF!="LONG",F2649-E2649)))*D2649</f>
        <v>#REF!</v>
      </c>
      <c r="J2649" s="78" t="e">
        <f>(IF(#REF!="SHORT",IF(G2649="",0,F2649-G2649),IF(#REF!="LONG",IF(G2649="",0,G2649-F2649))))*D2649</f>
        <v>#REF!</v>
      </c>
      <c r="K2649" s="78" t="e">
        <f>(IF(#REF!="SHORT",IF(H2649="",0,G2649-H2649),IF(#REF!="LONG",IF(H2649="",0,H2649-G2649))))*D2649</f>
        <v>#REF!</v>
      </c>
      <c r="L2649" s="79" t="e">
        <f t="shared" ref="L2649:L2712" si="74">SUM(I2649,J2649,K2649)</f>
        <v>#REF!</v>
      </c>
    </row>
    <row r="2650" spans="1:12">
      <c r="A2650" s="83">
        <v>41809</v>
      </c>
      <c r="B2650" s="80" t="s">
        <v>316</v>
      </c>
      <c r="C2650" s="80">
        <v>2600</v>
      </c>
      <c r="D2650" s="80">
        <v>125</v>
      </c>
      <c r="E2650" s="28">
        <v>176</v>
      </c>
      <c r="F2650" s="28">
        <v>182</v>
      </c>
      <c r="G2650" s="28">
        <v>187</v>
      </c>
      <c r="H2650" s="28"/>
      <c r="I2650" s="28" t="e">
        <f>(IF(#REF!="SHORT",E2650-F2650,IF(#REF!="LONG",F2650-E2650)))*D2650</f>
        <v>#REF!</v>
      </c>
      <c r="J2650" s="78" t="e">
        <f>(IF(#REF!="SHORT",IF(G2650="",0,F2650-G2650),IF(#REF!="LONG",IF(G2650="",0,G2650-F2650))))*D2650</f>
        <v>#REF!</v>
      </c>
      <c r="K2650" s="78" t="e">
        <f>(IF(#REF!="SHORT",IF(H2650="",0,G2650-H2650),IF(#REF!="LONG",IF(H2650="",0,H2650-G2650))))*D2650</f>
        <v>#REF!</v>
      </c>
      <c r="L2650" s="79" t="e">
        <f t="shared" si="74"/>
        <v>#REF!</v>
      </c>
    </row>
    <row r="2651" spans="1:12">
      <c r="A2651" s="83">
        <v>41808</v>
      </c>
      <c r="B2651" s="80" t="s">
        <v>267</v>
      </c>
      <c r="C2651" s="80">
        <v>220</v>
      </c>
      <c r="D2651" s="80">
        <v>2000</v>
      </c>
      <c r="E2651" s="28">
        <v>11.5</v>
      </c>
      <c r="F2651" s="28">
        <v>11.9</v>
      </c>
      <c r="G2651" s="28">
        <v>12.25</v>
      </c>
      <c r="H2651" s="28"/>
      <c r="I2651" s="28" t="e">
        <f>(IF(#REF!="SHORT",E2651-F2651,IF(#REF!="LONG",F2651-E2651)))*D2651</f>
        <v>#REF!</v>
      </c>
      <c r="J2651" s="78" t="e">
        <f>(IF(#REF!="SHORT",IF(G2651="",0,F2651-G2651),IF(#REF!="LONG",IF(G2651="",0,G2651-F2651))))*D2651</f>
        <v>#REF!</v>
      </c>
      <c r="K2651" s="78" t="e">
        <f>(IF(#REF!="SHORT",IF(H2651="",0,G2651-H2651),IF(#REF!="LONG",IF(H2651="",0,H2651-G2651))))*D2651</f>
        <v>#REF!</v>
      </c>
      <c r="L2651" s="79" t="e">
        <f t="shared" si="74"/>
        <v>#REF!</v>
      </c>
    </row>
    <row r="2652" spans="1:12">
      <c r="A2652" s="83">
        <v>41808</v>
      </c>
      <c r="B2652" s="80" t="s">
        <v>234</v>
      </c>
      <c r="C2652" s="80">
        <v>15500</v>
      </c>
      <c r="D2652" s="80">
        <v>25</v>
      </c>
      <c r="E2652" s="28">
        <v>420</v>
      </c>
      <c r="F2652" s="28">
        <v>440</v>
      </c>
      <c r="G2652" s="28">
        <v>460</v>
      </c>
      <c r="H2652" s="28"/>
      <c r="I2652" s="28" t="e">
        <f>(IF(#REF!="SHORT",E2652-F2652,IF(#REF!="LONG",F2652-E2652)))*D2652</f>
        <v>#REF!</v>
      </c>
      <c r="J2652" s="78" t="e">
        <f>(IF(#REF!="SHORT",IF(G2652="",0,F2652-G2652),IF(#REF!="LONG",IF(G2652="",0,G2652-F2652))))*D2652</f>
        <v>#REF!</v>
      </c>
      <c r="K2652" s="78" t="e">
        <f>(IF(#REF!="SHORT",IF(H2652="",0,G2652-H2652),IF(#REF!="LONG",IF(H2652="",0,H2652-G2652))))*D2652</f>
        <v>#REF!</v>
      </c>
      <c r="L2652" s="79" t="e">
        <f t="shared" si="74"/>
        <v>#REF!</v>
      </c>
    </row>
    <row r="2653" spans="1:12">
      <c r="A2653" s="83">
        <v>41808</v>
      </c>
      <c r="B2653" s="80" t="s">
        <v>285</v>
      </c>
      <c r="C2653" s="80">
        <v>270</v>
      </c>
      <c r="D2653" s="80">
        <v>1000</v>
      </c>
      <c r="E2653" s="28">
        <v>12.5</v>
      </c>
      <c r="F2653" s="28">
        <v>13.3</v>
      </c>
      <c r="G2653" s="28"/>
      <c r="H2653" s="28"/>
      <c r="I2653" s="28" t="e">
        <f>(IF(#REF!="SHORT",E2653-F2653,IF(#REF!="LONG",F2653-E2653)))*D2653</f>
        <v>#REF!</v>
      </c>
      <c r="J2653" s="78" t="e">
        <f>(IF(#REF!="SHORT",IF(G2653="",0,F2653-G2653),IF(#REF!="LONG",IF(G2653="",0,G2653-F2653))))*D2653</f>
        <v>#REF!</v>
      </c>
      <c r="K2653" s="78" t="e">
        <f>(IF(#REF!="SHORT",IF(H2653="",0,G2653-H2653),IF(#REF!="LONG",IF(H2653="",0,H2653-G2653))))*D2653</f>
        <v>#REF!</v>
      </c>
      <c r="L2653" s="79" t="e">
        <f t="shared" si="74"/>
        <v>#REF!</v>
      </c>
    </row>
    <row r="2654" spans="1:12">
      <c r="A2654" s="83">
        <v>41808</v>
      </c>
      <c r="B2654" s="80" t="s">
        <v>146</v>
      </c>
      <c r="C2654" s="80">
        <v>7500</v>
      </c>
      <c r="D2654" s="80">
        <v>50</v>
      </c>
      <c r="E2654" s="28">
        <v>148</v>
      </c>
      <c r="F2654" s="28">
        <v>128</v>
      </c>
      <c r="G2654" s="28"/>
      <c r="H2654" s="28"/>
      <c r="I2654" s="28" t="e">
        <f>(IF(#REF!="SHORT",E2654-F2654,IF(#REF!="LONG",F2654-E2654)))*D2654</f>
        <v>#REF!</v>
      </c>
      <c r="J2654" s="78" t="e">
        <f>(IF(#REF!="SHORT",IF(G2654="",0,F2654-G2654),IF(#REF!="LONG",IF(G2654="",0,G2654-F2654))))*D2654</f>
        <v>#REF!</v>
      </c>
      <c r="K2654" s="78" t="e">
        <f>(IF(#REF!="SHORT",IF(H2654="",0,G2654-H2654),IF(#REF!="LONG",IF(H2654="",0,H2654-G2654))))*D2654</f>
        <v>#REF!</v>
      </c>
      <c r="L2654" s="79" t="e">
        <f t="shared" si="74"/>
        <v>#REF!</v>
      </c>
    </row>
    <row r="2655" spans="1:12">
      <c r="A2655" s="83">
        <v>41807</v>
      </c>
      <c r="B2655" s="80" t="s">
        <v>292</v>
      </c>
      <c r="C2655" s="80">
        <v>200</v>
      </c>
      <c r="D2655" s="80">
        <v>4000</v>
      </c>
      <c r="E2655" s="28">
        <v>11.8</v>
      </c>
      <c r="F2655" s="28">
        <v>12</v>
      </c>
      <c r="G2655" s="28">
        <v>12.3</v>
      </c>
      <c r="H2655" s="28">
        <v>12.7</v>
      </c>
      <c r="I2655" s="28" t="e">
        <f>(IF(#REF!="SHORT",E2655-F2655,IF(#REF!="LONG",F2655-E2655)))*D2655</f>
        <v>#REF!</v>
      </c>
      <c r="J2655" s="78" t="e">
        <f>(IF(#REF!="SHORT",IF(G2655="",0,F2655-G2655),IF(#REF!="LONG",IF(G2655="",0,G2655-F2655))))*D2655</f>
        <v>#REF!</v>
      </c>
      <c r="K2655" s="78" t="e">
        <f>(IF(#REF!="SHORT",IF(H2655="",0,G2655-H2655),IF(#REF!="LONG",IF(H2655="",0,H2655-G2655))))*D2655</f>
        <v>#REF!</v>
      </c>
      <c r="L2655" s="79" t="e">
        <f t="shared" si="74"/>
        <v>#REF!</v>
      </c>
    </row>
    <row r="2656" spans="1:12">
      <c r="A2656" s="83">
        <v>41807</v>
      </c>
      <c r="B2656" s="80" t="s">
        <v>86</v>
      </c>
      <c r="C2656" s="80">
        <v>550</v>
      </c>
      <c r="D2656" s="80">
        <v>500</v>
      </c>
      <c r="E2656" s="28">
        <v>14.5</v>
      </c>
      <c r="F2656" s="28">
        <v>16</v>
      </c>
      <c r="G2656" s="28">
        <v>18</v>
      </c>
      <c r="H2656" s="28">
        <v>20.2</v>
      </c>
      <c r="I2656" s="28" t="e">
        <f>(IF(#REF!="SHORT",E2656-F2656,IF(#REF!="LONG",F2656-E2656)))*D2656</f>
        <v>#REF!</v>
      </c>
      <c r="J2656" s="78" t="e">
        <f>(IF(#REF!="SHORT",IF(G2656="",0,F2656-G2656),IF(#REF!="LONG",IF(G2656="",0,G2656-F2656))))*D2656</f>
        <v>#REF!</v>
      </c>
      <c r="K2656" s="78" t="e">
        <f>(IF(#REF!="SHORT",IF(H2656="",0,G2656-H2656),IF(#REF!="LONG",IF(H2656="",0,H2656-G2656))))*D2656</f>
        <v>#REF!</v>
      </c>
      <c r="L2656" s="79" t="e">
        <f t="shared" si="74"/>
        <v>#REF!</v>
      </c>
    </row>
    <row r="2657" spans="1:12">
      <c r="A2657" s="83">
        <v>41807</v>
      </c>
      <c r="B2657" s="80" t="s">
        <v>269</v>
      </c>
      <c r="C2657" s="80">
        <v>15000</v>
      </c>
      <c r="D2657" s="80">
        <v>25</v>
      </c>
      <c r="E2657" s="28">
        <v>455</v>
      </c>
      <c r="F2657" s="28">
        <v>475</v>
      </c>
      <c r="G2657" s="28">
        <v>495</v>
      </c>
      <c r="H2657" s="28">
        <v>520</v>
      </c>
      <c r="I2657" s="28" t="e">
        <f>(IF(#REF!="SHORT",E2657-F2657,IF(#REF!="LONG",F2657-E2657)))*D2657</f>
        <v>#REF!</v>
      </c>
      <c r="J2657" s="78" t="e">
        <f>(IF(#REF!="SHORT",IF(G2657="",0,F2657-G2657),IF(#REF!="LONG",IF(G2657="",0,G2657-F2657))))*D2657</f>
        <v>#REF!</v>
      </c>
      <c r="K2657" s="78" t="e">
        <f>(IF(#REF!="SHORT",IF(H2657="",0,G2657-H2657),IF(#REF!="LONG",IF(H2657="",0,H2657-G2657))))*D2657</f>
        <v>#REF!</v>
      </c>
      <c r="L2657" s="79" t="e">
        <f t="shared" si="74"/>
        <v>#REF!</v>
      </c>
    </row>
    <row r="2658" spans="1:12">
      <c r="A2658" s="83">
        <v>41806</v>
      </c>
      <c r="B2658" s="80" t="s">
        <v>267</v>
      </c>
      <c r="C2658" s="80">
        <v>210</v>
      </c>
      <c r="D2658" s="80">
        <v>2000</v>
      </c>
      <c r="E2658" s="28">
        <v>11.5</v>
      </c>
      <c r="F2658" s="28">
        <v>11.9</v>
      </c>
      <c r="G2658" s="28">
        <v>12.4</v>
      </c>
      <c r="H2658" s="28">
        <v>13.2</v>
      </c>
      <c r="I2658" s="28" t="e">
        <f>(IF(#REF!="SHORT",E2658-F2658,IF(#REF!="LONG",F2658-E2658)))*D2658</f>
        <v>#REF!</v>
      </c>
      <c r="J2658" s="78" t="e">
        <f>(IF(#REF!="SHORT",IF(G2658="",0,F2658-G2658),IF(#REF!="LONG",IF(G2658="",0,G2658-F2658))))*D2658</f>
        <v>#REF!</v>
      </c>
      <c r="K2658" s="78" t="e">
        <f>(IF(#REF!="SHORT",IF(H2658="",0,G2658-H2658),IF(#REF!="LONG",IF(H2658="",0,H2658-G2658))))*D2658</f>
        <v>#REF!</v>
      </c>
      <c r="L2658" s="79" t="e">
        <f t="shared" si="74"/>
        <v>#REF!</v>
      </c>
    </row>
    <row r="2659" spans="1:12">
      <c r="A2659" s="83">
        <v>41806</v>
      </c>
      <c r="B2659" s="80" t="s">
        <v>283</v>
      </c>
      <c r="C2659" s="80">
        <v>3200</v>
      </c>
      <c r="D2659" s="80">
        <v>125</v>
      </c>
      <c r="E2659" s="28">
        <v>99</v>
      </c>
      <c r="F2659" s="28">
        <v>105</v>
      </c>
      <c r="G2659" s="28"/>
      <c r="H2659" s="28"/>
      <c r="I2659" s="28" t="e">
        <f>(IF(#REF!="SHORT",E2659-F2659,IF(#REF!="LONG",F2659-E2659)))*D2659</f>
        <v>#REF!</v>
      </c>
      <c r="J2659" s="78" t="e">
        <f>(IF(#REF!="SHORT",IF(G2659="",0,F2659-G2659),IF(#REF!="LONG",IF(G2659="",0,G2659-F2659))))*D2659</f>
        <v>#REF!</v>
      </c>
      <c r="K2659" s="78" t="e">
        <f>(IF(#REF!="SHORT",IF(H2659="",0,G2659-H2659),IF(#REF!="LONG",IF(H2659="",0,H2659-G2659))))*D2659</f>
        <v>#REF!</v>
      </c>
      <c r="L2659" s="79" t="e">
        <f t="shared" si="74"/>
        <v>#REF!</v>
      </c>
    </row>
    <row r="2660" spans="1:12">
      <c r="A2660" s="83">
        <v>41803</v>
      </c>
      <c r="B2660" s="80" t="s">
        <v>301</v>
      </c>
      <c r="C2660" s="80">
        <v>540</v>
      </c>
      <c r="D2660" s="80">
        <v>1000</v>
      </c>
      <c r="E2660" s="28">
        <v>22</v>
      </c>
      <c r="F2660" s="28">
        <v>22.8</v>
      </c>
      <c r="G2660" s="28">
        <v>23.8</v>
      </c>
      <c r="H2660" s="28">
        <v>25.3</v>
      </c>
      <c r="I2660" s="28" t="e">
        <f>(IF(#REF!="SHORT",E2660-F2660,IF(#REF!="LONG",F2660-E2660)))*D2660</f>
        <v>#REF!</v>
      </c>
      <c r="J2660" s="78" t="e">
        <f>(IF(#REF!="SHORT",IF(G2660="",0,F2660-G2660),IF(#REF!="LONG",IF(G2660="",0,G2660-F2660))))*D2660</f>
        <v>#REF!</v>
      </c>
      <c r="K2660" s="78" t="e">
        <f>(IF(#REF!="SHORT",IF(H2660="",0,G2660-H2660),IF(#REF!="LONG",IF(H2660="",0,H2660-G2660))))*D2660</f>
        <v>#REF!</v>
      </c>
      <c r="L2660" s="79" t="e">
        <f t="shared" si="74"/>
        <v>#REF!</v>
      </c>
    </row>
    <row r="2661" spans="1:12">
      <c r="A2661" s="83">
        <v>41803</v>
      </c>
      <c r="B2661" s="80" t="s">
        <v>26</v>
      </c>
      <c r="C2661" s="80">
        <v>210</v>
      </c>
      <c r="D2661" s="80">
        <v>2000</v>
      </c>
      <c r="E2661" s="28">
        <v>12.5</v>
      </c>
      <c r="F2661" s="28">
        <v>12.9</v>
      </c>
      <c r="G2661" s="28">
        <v>13.4</v>
      </c>
      <c r="H2661" s="28"/>
      <c r="I2661" s="28" t="e">
        <f>(IF(#REF!="SHORT",E2661-F2661,IF(#REF!="LONG",F2661-E2661)))*D2661</f>
        <v>#REF!</v>
      </c>
      <c r="J2661" s="78" t="e">
        <f>(IF(#REF!="SHORT",IF(G2661="",0,F2661-G2661),IF(#REF!="LONG",IF(G2661="",0,G2661-F2661))))*D2661</f>
        <v>#REF!</v>
      </c>
      <c r="K2661" s="78" t="e">
        <f>(IF(#REF!="SHORT",IF(H2661="",0,G2661-H2661),IF(#REF!="LONG",IF(H2661="",0,H2661-G2661))))*D2661</f>
        <v>#REF!</v>
      </c>
      <c r="L2661" s="79" t="e">
        <f t="shared" si="74"/>
        <v>#REF!</v>
      </c>
    </row>
    <row r="2662" spans="1:12">
      <c r="A2662" s="83">
        <v>41803</v>
      </c>
      <c r="B2662" s="80" t="s">
        <v>317</v>
      </c>
      <c r="C2662" s="80">
        <v>1400</v>
      </c>
      <c r="D2662" s="80">
        <v>250</v>
      </c>
      <c r="E2662" s="28">
        <v>63</v>
      </c>
      <c r="F2662" s="28">
        <v>66</v>
      </c>
      <c r="G2662" s="28"/>
      <c r="H2662" s="28"/>
      <c r="I2662" s="28" t="e">
        <f>(IF(#REF!="SHORT",E2662-F2662,IF(#REF!="LONG",F2662-E2662)))*D2662</f>
        <v>#REF!</v>
      </c>
      <c r="J2662" s="78" t="e">
        <f>(IF(#REF!="SHORT",IF(G2662="",0,F2662-G2662),IF(#REF!="LONG",IF(G2662="",0,G2662-F2662))))*D2662</f>
        <v>#REF!</v>
      </c>
      <c r="K2662" s="78" t="e">
        <f>(IF(#REF!="SHORT",IF(H2662="",0,G2662-H2662),IF(#REF!="LONG",IF(H2662="",0,H2662-G2662))))*D2662</f>
        <v>#REF!</v>
      </c>
      <c r="L2662" s="79" t="e">
        <f t="shared" si="74"/>
        <v>#REF!</v>
      </c>
    </row>
    <row r="2663" spans="1:12">
      <c r="A2663" s="83">
        <v>41803</v>
      </c>
      <c r="B2663" s="80" t="s">
        <v>269</v>
      </c>
      <c r="C2663" s="80">
        <v>15500</v>
      </c>
      <c r="D2663" s="80">
        <v>25</v>
      </c>
      <c r="E2663" s="28">
        <v>382</v>
      </c>
      <c r="F2663" s="28">
        <v>330</v>
      </c>
      <c r="G2663" s="28"/>
      <c r="H2663" s="28"/>
      <c r="I2663" s="28" t="e">
        <f>(IF(#REF!="SHORT",E2663-F2663,IF(#REF!="LONG",F2663-E2663)))*D2663</f>
        <v>#REF!</v>
      </c>
      <c r="J2663" s="78" t="e">
        <f>(IF(#REF!="SHORT",IF(G2663="",0,F2663-G2663),IF(#REF!="LONG",IF(G2663="",0,G2663-F2663))))*D2663</f>
        <v>#REF!</v>
      </c>
      <c r="K2663" s="78" t="e">
        <f>(IF(#REF!="SHORT",IF(H2663="",0,G2663-H2663),IF(#REF!="LONG",IF(H2663="",0,H2663-G2663))))*D2663</f>
        <v>#REF!</v>
      </c>
      <c r="L2663" s="79" t="e">
        <f t="shared" si="74"/>
        <v>#REF!</v>
      </c>
    </row>
    <row r="2664" spans="1:12">
      <c r="A2664" s="83">
        <v>41802</v>
      </c>
      <c r="B2664" s="80" t="s">
        <v>82</v>
      </c>
      <c r="C2664" s="80">
        <v>480</v>
      </c>
      <c r="D2664" s="80">
        <v>500</v>
      </c>
      <c r="E2664" s="28">
        <v>26.5</v>
      </c>
      <c r="F2664" s="28">
        <v>28</v>
      </c>
      <c r="G2664" s="28">
        <v>30</v>
      </c>
      <c r="H2664" s="28">
        <v>33</v>
      </c>
      <c r="I2664" s="28" t="e">
        <f>(IF(#REF!="SHORT",E2664-F2664,IF(#REF!="LONG",F2664-E2664)))*D2664</f>
        <v>#REF!</v>
      </c>
      <c r="J2664" s="78" t="e">
        <f>(IF(#REF!="SHORT",IF(G2664="",0,F2664-G2664),IF(#REF!="LONG",IF(G2664="",0,G2664-F2664))))*D2664</f>
        <v>#REF!</v>
      </c>
      <c r="K2664" s="78" t="e">
        <f>(IF(#REF!="SHORT",IF(H2664="",0,G2664-H2664),IF(#REF!="LONG",IF(H2664="",0,H2664-G2664))))*D2664</f>
        <v>#REF!</v>
      </c>
      <c r="L2664" s="79" t="e">
        <f t="shared" si="74"/>
        <v>#REF!</v>
      </c>
    </row>
    <row r="2665" spans="1:12">
      <c r="A2665" s="83">
        <v>41802</v>
      </c>
      <c r="B2665" s="80" t="s">
        <v>21</v>
      </c>
      <c r="C2665" s="80">
        <v>220</v>
      </c>
      <c r="D2665" s="80">
        <v>2000</v>
      </c>
      <c r="E2665" s="28">
        <v>14.5</v>
      </c>
      <c r="F2665" s="28">
        <v>14.8</v>
      </c>
      <c r="G2665" s="28"/>
      <c r="H2665" s="28"/>
      <c r="I2665" s="28" t="e">
        <f>(IF(#REF!="SHORT",E2665-F2665,IF(#REF!="LONG",F2665-E2665)))*D2665</f>
        <v>#REF!</v>
      </c>
      <c r="J2665" s="78" t="e">
        <f>(IF(#REF!="SHORT",IF(G2665="",0,F2665-G2665),IF(#REF!="LONG",IF(G2665="",0,G2665-F2665))))*D2665</f>
        <v>#REF!</v>
      </c>
      <c r="K2665" s="78" t="e">
        <f>(IF(#REF!="SHORT",IF(H2665="",0,G2665-H2665),IF(#REF!="LONG",IF(H2665="",0,H2665-G2665))))*D2665</f>
        <v>#REF!</v>
      </c>
      <c r="L2665" s="79" t="e">
        <f t="shared" si="74"/>
        <v>#REF!</v>
      </c>
    </row>
    <row r="2666" spans="1:12">
      <c r="A2666" s="83">
        <v>41802</v>
      </c>
      <c r="B2666" s="80" t="s">
        <v>45</v>
      </c>
      <c r="C2666" s="80">
        <v>165</v>
      </c>
      <c r="D2666" s="80">
        <v>2000</v>
      </c>
      <c r="E2666" s="28">
        <v>9.4</v>
      </c>
      <c r="F2666" s="28">
        <v>9.65</v>
      </c>
      <c r="G2666" s="28"/>
      <c r="H2666" s="28"/>
      <c r="I2666" s="28" t="e">
        <f>(IF(#REF!="SHORT",E2666-F2666,IF(#REF!="LONG",F2666-E2666)))*D2666</f>
        <v>#REF!</v>
      </c>
      <c r="J2666" s="78" t="e">
        <f>(IF(#REF!="SHORT",IF(G2666="",0,F2666-G2666),IF(#REF!="LONG",IF(G2666="",0,G2666-F2666))))*D2666</f>
        <v>#REF!</v>
      </c>
      <c r="K2666" s="78" t="e">
        <f>(IF(#REF!="SHORT",IF(H2666="",0,G2666-H2666),IF(#REF!="LONG",IF(H2666="",0,H2666-G2666))))*D2666</f>
        <v>#REF!</v>
      </c>
      <c r="L2666" s="79" t="e">
        <f t="shared" si="74"/>
        <v>#REF!</v>
      </c>
    </row>
    <row r="2667" spans="1:12">
      <c r="A2667" s="83">
        <v>41801</v>
      </c>
      <c r="B2667" s="80" t="s">
        <v>269</v>
      </c>
      <c r="C2667" s="80">
        <v>15500</v>
      </c>
      <c r="D2667" s="80">
        <v>25</v>
      </c>
      <c r="E2667" s="28">
        <v>354</v>
      </c>
      <c r="F2667" s="28">
        <v>374</v>
      </c>
      <c r="G2667" s="28">
        <v>394</v>
      </c>
      <c r="H2667" s="28">
        <v>424</v>
      </c>
      <c r="I2667" s="28" t="e">
        <f>(IF(#REF!="SHORT",E2667-F2667,IF(#REF!="LONG",F2667-E2667)))*D2667</f>
        <v>#REF!</v>
      </c>
      <c r="J2667" s="78" t="e">
        <f>(IF(#REF!="SHORT",IF(G2667="",0,F2667-G2667),IF(#REF!="LONG",IF(G2667="",0,G2667-F2667))))*D2667</f>
        <v>#REF!</v>
      </c>
      <c r="K2667" s="78" t="e">
        <f>(IF(#REF!="SHORT",IF(H2667="",0,G2667-H2667),IF(#REF!="LONG",IF(H2667="",0,H2667-G2667))))*D2667</f>
        <v>#REF!</v>
      </c>
      <c r="L2667" s="79" t="e">
        <f t="shared" si="74"/>
        <v>#REF!</v>
      </c>
    </row>
    <row r="2668" spans="1:12">
      <c r="A2668" s="83">
        <v>41801</v>
      </c>
      <c r="B2668" s="80" t="s">
        <v>240</v>
      </c>
      <c r="C2668" s="80">
        <v>2150</v>
      </c>
      <c r="D2668" s="80">
        <v>125</v>
      </c>
      <c r="E2668" s="28">
        <v>76</v>
      </c>
      <c r="F2668" s="28">
        <v>82</v>
      </c>
      <c r="G2668" s="28">
        <v>91</v>
      </c>
      <c r="H2668" s="28"/>
      <c r="I2668" s="28" t="e">
        <f>(IF(#REF!="SHORT",E2668-F2668,IF(#REF!="LONG",F2668-E2668)))*D2668</f>
        <v>#REF!</v>
      </c>
      <c r="J2668" s="78" t="e">
        <f>(IF(#REF!="SHORT",IF(G2668="",0,F2668-G2668),IF(#REF!="LONG",IF(G2668="",0,G2668-F2668))))*D2668</f>
        <v>#REF!</v>
      </c>
      <c r="K2668" s="78" t="e">
        <f>(IF(#REF!="SHORT",IF(H2668="",0,G2668-H2668),IF(#REF!="LONG",IF(H2668="",0,H2668-G2668))))*D2668</f>
        <v>#REF!</v>
      </c>
      <c r="L2668" s="79" t="e">
        <f t="shared" si="74"/>
        <v>#REF!</v>
      </c>
    </row>
    <row r="2669" spans="1:12">
      <c r="A2669" s="83">
        <v>41801</v>
      </c>
      <c r="B2669" s="80" t="s">
        <v>166</v>
      </c>
      <c r="C2669" s="80">
        <v>680</v>
      </c>
      <c r="D2669" s="80">
        <v>500</v>
      </c>
      <c r="E2669" s="28">
        <v>34.5</v>
      </c>
      <c r="F2669" s="28">
        <v>36</v>
      </c>
      <c r="G2669" s="28">
        <v>38</v>
      </c>
      <c r="H2669" s="28"/>
      <c r="I2669" s="28" t="e">
        <f>(IF(#REF!="SHORT",E2669-F2669,IF(#REF!="LONG",F2669-E2669)))*D2669</f>
        <v>#REF!</v>
      </c>
      <c r="J2669" s="78" t="e">
        <f>(IF(#REF!="SHORT",IF(G2669="",0,F2669-G2669),IF(#REF!="LONG",IF(G2669="",0,G2669-F2669))))*D2669</f>
        <v>#REF!</v>
      </c>
      <c r="K2669" s="78" t="e">
        <f>(IF(#REF!="SHORT",IF(H2669="",0,G2669-H2669),IF(#REF!="LONG",IF(H2669="",0,H2669-G2669))))*D2669</f>
        <v>#REF!</v>
      </c>
      <c r="L2669" s="79" t="e">
        <f t="shared" si="74"/>
        <v>#REF!</v>
      </c>
    </row>
    <row r="2670" spans="1:12">
      <c r="A2670" s="83">
        <v>41801</v>
      </c>
      <c r="B2670" s="80" t="s">
        <v>126</v>
      </c>
      <c r="C2670" s="80">
        <v>7700</v>
      </c>
      <c r="D2670" s="80">
        <v>50</v>
      </c>
      <c r="E2670" s="28">
        <v>130</v>
      </c>
      <c r="F2670" s="28">
        <v>140</v>
      </c>
      <c r="G2670" s="28"/>
      <c r="H2670" s="28"/>
      <c r="I2670" s="28" t="e">
        <f>(IF(#REF!="SHORT",E2670-F2670,IF(#REF!="LONG",F2670-E2670)))*D2670</f>
        <v>#REF!</v>
      </c>
      <c r="J2670" s="78" t="e">
        <f>(IF(#REF!="SHORT",IF(G2670="",0,F2670-G2670),IF(#REF!="LONG",IF(G2670="",0,G2670-F2670))))*D2670</f>
        <v>#REF!</v>
      </c>
      <c r="K2670" s="78" t="e">
        <f>(IF(#REF!="SHORT",IF(H2670="",0,G2670-H2670),IF(#REF!="LONG",IF(H2670="",0,H2670-G2670))))*D2670</f>
        <v>#REF!</v>
      </c>
      <c r="L2670" s="79" t="e">
        <f t="shared" si="74"/>
        <v>#REF!</v>
      </c>
    </row>
    <row r="2671" spans="1:12">
      <c r="A2671" s="83">
        <v>41800</v>
      </c>
      <c r="B2671" s="80" t="s">
        <v>166</v>
      </c>
      <c r="C2671" s="80">
        <v>660</v>
      </c>
      <c r="D2671" s="80">
        <v>500</v>
      </c>
      <c r="E2671" s="28">
        <v>31</v>
      </c>
      <c r="F2671" s="28">
        <v>32.5</v>
      </c>
      <c r="G2671" s="28">
        <v>34.5</v>
      </c>
      <c r="H2671" s="28">
        <v>37.5</v>
      </c>
      <c r="I2671" s="28" t="e">
        <f>(IF(#REF!="SHORT",E2671-F2671,IF(#REF!="LONG",F2671-E2671)))*D2671</f>
        <v>#REF!</v>
      </c>
      <c r="J2671" s="78" t="e">
        <f>(IF(#REF!="SHORT",IF(G2671="",0,F2671-G2671),IF(#REF!="LONG",IF(G2671="",0,G2671-F2671))))*D2671</f>
        <v>#REF!</v>
      </c>
      <c r="K2671" s="78" t="e">
        <f>(IF(#REF!="SHORT",IF(H2671="",0,G2671-H2671),IF(#REF!="LONG",IF(H2671="",0,H2671-G2671))))*D2671</f>
        <v>#REF!</v>
      </c>
      <c r="L2671" s="79" t="e">
        <f t="shared" si="74"/>
        <v>#REF!</v>
      </c>
    </row>
    <row r="2672" spans="1:12">
      <c r="A2672" s="83">
        <v>41800</v>
      </c>
      <c r="B2672" s="80" t="s">
        <v>303</v>
      </c>
      <c r="C2672" s="80">
        <v>170</v>
      </c>
      <c r="D2672" s="80">
        <v>2000</v>
      </c>
      <c r="E2672" s="28">
        <v>12.5</v>
      </c>
      <c r="F2672" s="28">
        <v>12.9</v>
      </c>
      <c r="G2672" s="28">
        <v>13.4</v>
      </c>
      <c r="H2672" s="28"/>
      <c r="I2672" s="28" t="e">
        <f>(IF(#REF!="SHORT",E2672-F2672,IF(#REF!="LONG",F2672-E2672)))*D2672</f>
        <v>#REF!</v>
      </c>
      <c r="J2672" s="78" t="e">
        <f>(IF(#REF!="SHORT",IF(G2672="",0,F2672-G2672),IF(#REF!="LONG",IF(G2672="",0,G2672-F2672))))*D2672</f>
        <v>#REF!</v>
      </c>
      <c r="K2672" s="78" t="e">
        <f>(IF(#REF!="SHORT",IF(H2672="",0,G2672-H2672),IF(#REF!="LONG",IF(H2672="",0,H2672-G2672))))*D2672</f>
        <v>#REF!</v>
      </c>
      <c r="L2672" s="79" t="e">
        <f t="shared" si="74"/>
        <v>#REF!</v>
      </c>
    </row>
    <row r="2673" spans="1:12">
      <c r="A2673" s="83">
        <v>41800</v>
      </c>
      <c r="B2673" s="80" t="s">
        <v>22</v>
      </c>
      <c r="C2673" s="80">
        <v>520</v>
      </c>
      <c r="D2673" s="80">
        <v>500</v>
      </c>
      <c r="E2673" s="28">
        <v>18.5</v>
      </c>
      <c r="F2673" s="28">
        <v>20</v>
      </c>
      <c r="G2673" s="28"/>
      <c r="H2673" s="28"/>
      <c r="I2673" s="28" t="e">
        <f>(IF(#REF!="SHORT",E2673-F2673,IF(#REF!="LONG",F2673-E2673)))*D2673</f>
        <v>#REF!</v>
      </c>
      <c r="J2673" s="78" t="e">
        <f>(IF(#REF!="SHORT",IF(G2673="",0,F2673-G2673),IF(#REF!="LONG",IF(G2673="",0,G2673-F2673))))*D2673</f>
        <v>#REF!</v>
      </c>
      <c r="K2673" s="78" t="e">
        <f>(IF(#REF!="SHORT",IF(H2673="",0,G2673-H2673),IF(#REF!="LONG",IF(H2673="",0,H2673-G2673))))*D2673</f>
        <v>#REF!</v>
      </c>
      <c r="L2673" s="79" t="e">
        <f t="shared" si="74"/>
        <v>#REF!</v>
      </c>
    </row>
    <row r="2674" spans="1:12">
      <c r="A2674" s="83">
        <v>41799</v>
      </c>
      <c r="B2674" s="80" t="s">
        <v>130</v>
      </c>
      <c r="C2674" s="80">
        <v>140</v>
      </c>
      <c r="D2674" s="80">
        <v>2000</v>
      </c>
      <c r="E2674" s="28">
        <v>8.4</v>
      </c>
      <c r="F2674" s="28">
        <v>8.8000000000000007</v>
      </c>
      <c r="G2674" s="28">
        <v>9.3000000000000007</v>
      </c>
      <c r="H2674" s="28">
        <v>10.1</v>
      </c>
      <c r="I2674" s="28" t="e">
        <f>(IF(#REF!="SHORT",E2674-F2674,IF(#REF!="LONG",F2674-E2674)))*D2674</f>
        <v>#REF!</v>
      </c>
      <c r="J2674" s="78" t="e">
        <f>(IF(#REF!="SHORT",IF(G2674="",0,F2674-G2674),IF(#REF!="LONG",IF(G2674="",0,G2674-F2674))))*D2674</f>
        <v>#REF!</v>
      </c>
      <c r="K2674" s="78" t="e">
        <f>(IF(#REF!="SHORT",IF(H2674="",0,G2674-H2674),IF(#REF!="LONG",IF(H2674="",0,H2674-G2674))))*D2674</f>
        <v>#REF!</v>
      </c>
      <c r="L2674" s="79" t="e">
        <f t="shared" si="74"/>
        <v>#REF!</v>
      </c>
    </row>
    <row r="2675" spans="1:12">
      <c r="A2675" s="83">
        <v>41799</v>
      </c>
      <c r="B2675" s="80" t="s">
        <v>231</v>
      </c>
      <c r="C2675" s="80">
        <v>400</v>
      </c>
      <c r="D2675" s="80">
        <v>1000</v>
      </c>
      <c r="E2675" s="28">
        <v>23</v>
      </c>
      <c r="F2675" s="28">
        <v>23.8</v>
      </c>
      <c r="G2675" s="28">
        <v>24.8</v>
      </c>
      <c r="H2675" s="28">
        <v>26.3</v>
      </c>
      <c r="I2675" s="28" t="e">
        <f>(IF(#REF!="SHORT",E2675-F2675,IF(#REF!="LONG",F2675-E2675)))*D2675</f>
        <v>#REF!</v>
      </c>
      <c r="J2675" s="78" t="e">
        <f>(IF(#REF!="SHORT",IF(G2675="",0,F2675-G2675),IF(#REF!="LONG",IF(G2675="",0,G2675-F2675))))*D2675</f>
        <v>#REF!</v>
      </c>
      <c r="K2675" s="78" t="e">
        <f>(IF(#REF!="SHORT",IF(H2675="",0,G2675-H2675),IF(#REF!="LONG",IF(H2675="",0,H2675-G2675))))*D2675</f>
        <v>#REF!</v>
      </c>
      <c r="L2675" s="79" t="e">
        <f t="shared" si="74"/>
        <v>#REF!</v>
      </c>
    </row>
    <row r="2676" spans="1:12">
      <c r="A2676" s="83">
        <v>41799</v>
      </c>
      <c r="B2676" s="80" t="s">
        <v>86</v>
      </c>
      <c r="C2676" s="80">
        <v>510</v>
      </c>
      <c r="D2676" s="80">
        <v>500</v>
      </c>
      <c r="E2676" s="28">
        <v>21</v>
      </c>
      <c r="F2676" s="28">
        <v>22.5</v>
      </c>
      <c r="G2676" s="28">
        <v>24.5</v>
      </c>
      <c r="H2676" s="28">
        <v>26.2</v>
      </c>
      <c r="I2676" s="28" t="e">
        <f>(IF(#REF!="SHORT",E2676-F2676,IF(#REF!="LONG",F2676-E2676)))*D2676</f>
        <v>#REF!</v>
      </c>
      <c r="J2676" s="78" t="e">
        <f>(IF(#REF!="SHORT",IF(G2676="",0,F2676-G2676),IF(#REF!="LONG",IF(G2676="",0,G2676-F2676))))*D2676</f>
        <v>#REF!</v>
      </c>
      <c r="K2676" s="78" t="e">
        <f>(IF(#REF!="SHORT",IF(H2676="",0,G2676-H2676),IF(#REF!="LONG",IF(H2676="",0,H2676-G2676))))*D2676</f>
        <v>#REF!</v>
      </c>
      <c r="L2676" s="79" t="e">
        <f t="shared" si="74"/>
        <v>#REF!</v>
      </c>
    </row>
    <row r="2677" spans="1:12">
      <c r="A2677" s="83">
        <v>41799</v>
      </c>
      <c r="B2677" s="80" t="s">
        <v>21</v>
      </c>
      <c r="C2677" s="80">
        <v>230</v>
      </c>
      <c r="D2677" s="80">
        <v>2000</v>
      </c>
      <c r="E2677" s="28">
        <v>20.6</v>
      </c>
      <c r="F2677" s="28">
        <v>21</v>
      </c>
      <c r="G2677" s="28">
        <v>21.8</v>
      </c>
      <c r="H2677" s="28"/>
      <c r="I2677" s="28" t="e">
        <f>(IF(#REF!="SHORT",E2677-F2677,IF(#REF!="LONG",F2677-E2677)))*D2677</f>
        <v>#REF!</v>
      </c>
      <c r="J2677" s="78" t="e">
        <f>(IF(#REF!="SHORT",IF(G2677="",0,F2677-G2677),IF(#REF!="LONG",IF(G2677="",0,G2677-F2677))))*D2677</f>
        <v>#REF!</v>
      </c>
      <c r="K2677" s="78" t="e">
        <f>(IF(#REF!="SHORT",IF(H2677="",0,G2677-H2677),IF(#REF!="LONG",IF(H2677="",0,H2677-G2677))))*D2677</f>
        <v>#REF!</v>
      </c>
      <c r="L2677" s="79" t="e">
        <f t="shared" si="74"/>
        <v>#REF!</v>
      </c>
    </row>
    <row r="2678" spans="1:12">
      <c r="A2678" s="83">
        <v>41799</v>
      </c>
      <c r="B2678" s="80" t="s">
        <v>178</v>
      </c>
      <c r="C2678" s="80">
        <v>240</v>
      </c>
      <c r="D2678" s="80">
        <v>2000</v>
      </c>
      <c r="E2678" s="28">
        <v>11.5</v>
      </c>
      <c r="F2678" s="28">
        <v>11.9</v>
      </c>
      <c r="G2678" s="28"/>
      <c r="H2678" s="28"/>
      <c r="I2678" s="28" t="e">
        <f>(IF(#REF!="SHORT",E2678-F2678,IF(#REF!="LONG",F2678-E2678)))*D2678</f>
        <v>#REF!</v>
      </c>
      <c r="J2678" s="78" t="e">
        <f>(IF(#REF!="SHORT",IF(G2678="",0,F2678-G2678),IF(#REF!="LONG",IF(G2678="",0,G2678-F2678))))*D2678</f>
        <v>#REF!</v>
      </c>
      <c r="K2678" s="78" t="e">
        <f>(IF(#REF!="SHORT",IF(H2678="",0,G2678-H2678),IF(#REF!="LONG",IF(H2678="",0,H2678-G2678))))*D2678</f>
        <v>#REF!</v>
      </c>
      <c r="L2678" s="79" t="e">
        <f t="shared" si="74"/>
        <v>#REF!</v>
      </c>
    </row>
    <row r="2679" spans="1:12">
      <c r="A2679" s="83">
        <v>41796</v>
      </c>
      <c r="B2679" s="80" t="s">
        <v>303</v>
      </c>
      <c r="C2679" s="80">
        <v>160</v>
      </c>
      <c r="D2679" s="80">
        <v>2000</v>
      </c>
      <c r="E2679" s="28">
        <v>11.6</v>
      </c>
      <c r="F2679" s="28">
        <v>12</v>
      </c>
      <c r="G2679" s="28">
        <v>12.5</v>
      </c>
      <c r="H2679" s="28">
        <v>13.3</v>
      </c>
      <c r="I2679" s="28" t="e">
        <f>(IF(#REF!="SHORT",E2679-F2679,IF(#REF!="LONG",F2679-E2679)))*D2679</f>
        <v>#REF!</v>
      </c>
      <c r="J2679" s="78" t="e">
        <f>(IF(#REF!="SHORT",IF(G2679="",0,F2679-G2679),IF(#REF!="LONG",IF(G2679="",0,G2679-F2679))))*D2679</f>
        <v>#REF!</v>
      </c>
      <c r="K2679" s="78" t="e">
        <f>(IF(#REF!="SHORT",IF(H2679="",0,G2679-H2679),IF(#REF!="LONG",IF(H2679="",0,H2679-G2679))))*D2679</f>
        <v>#REF!</v>
      </c>
      <c r="L2679" s="79" t="e">
        <f t="shared" si="74"/>
        <v>#REF!</v>
      </c>
    </row>
    <row r="2680" spans="1:12">
      <c r="A2680" s="83">
        <v>41796</v>
      </c>
      <c r="B2680" s="80" t="s">
        <v>269</v>
      </c>
      <c r="C2680" s="80">
        <v>15300</v>
      </c>
      <c r="D2680" s="80">
        <v>25</v>
      </c>
      <c r="E2680" s="28">
        <v>475</v>
      </c>
      <c r="F2680" s="28">
        <v>495</v>
      </c>
      <c r="G2680" s="28">
        <v>515</v>
      </c>
      <c r="H2680" s="28">
        <v>535</v>
      </c>
      <c r="I2680" s="28" t="e">
        <f>(IF(#REF!="SHORT",E2680-F2680,IF(#REF!="LONG",F2680-E2680)))*D2680</f>
        <v>#REF!</v>
      </c>
      <c r="J2680" s="78" t="e">
        <f>(IF(#REF!="SHORT",IF(G2680="",0,F2680-G2680),IF(#REF!="LONG",IF(G2680="",0,G2680-F2680))))*D2680</f>
        <v>#REF!</v>
      </c>
      <c r="K2680" s="78" t="e">
        <f>(IF(#REF!="SHORT",IF(H2680="",0,G2680-H2680),IF(#REF!="LONG",IF(H2680="",0,H2680-G2680))))*D2680</f>
        <v>#REF!</v>
      </c>
      <c r="L2680" s="79" t="e">
        <f t="shared" si="74"/>
        <v>#REF!</v>
      </c>
    </row>
    <row r="2681" spans="1:12">
      <c r="A2681" s="83">
        <v>41796</v>
      </c>
      <c r="B2681" s="80" t="s">
        <v>172</v>
      </c>
      <c r="C2681" s="80">
        <v>190</v>
      </c>
      <c r="D2681" s="80">
        <v>2000</v>
      </c>
      <c r="E2681" s="28">
        <v>10</v>
      </c>
      <c r="F2681" s="28">
        <v>10.4</v>
      </c>
      <c r="G2681" s="28"/>
      <c r="H2681" s="28"/>
      <c r="I2681" s="28" t="e">
        <f>(IF(#REF!="SHORT",E2681-F2681,IF(#REF!="LONG",F2681-E2681)))*D2681</f>
        <v>#REF!</v>
      </c>
      <c r="J2681" s="78" t="e">
        <f>(IF(#REF!="SHORT",IF(G2681="",0,F2681-G2681),IF(#REF!="LONG",IF(G2681="",0,G2681-F2681))))*D2681</f>
        <v>#REF!</v>
      </c>
      <c r="K2681" s="78" t="e">
        <f>(IF(#REF!="SHORT",IF(H2681="",0,G2681-H2681),IF(#REF!="LONG",IF(H2681="",0,H2681-G2681))))*D2681</f>
        <v>#REF!</v>
      </c>
      <c r="L2681" s="79" t="e">
        <f t="shared" si="74"/>
        <v>#REF!</v>
      </c>
    </row>
    <row r="2682" spans="1:12">
      <c r="A2682" s="83">
        <v>41796</v>
      </c>
      <c r="B2682" s="80" t="s">
        <v>146</v>
      </c>
      <c r="C2682" s="80">
        <v>7600</v>
      </c>
      <c r="D2682" s="80">
        <v>50</v>
      </c>
      <c r="E2682" s="28">
        <v>143</v>
      </c>
      <c r="F2682" s="28">
        <v>120</v>
      </c>
      <c r="G2682" s="28"/>
      <c r="H2682" s="28"/>
      <c r="I2682" s="28" t="e">
        <f>(IF(#REF!="SHORT",E2682-F2682,IF(#REF!="LONG",F2682-E2682)))*D2682</f>
        <v>#REF!</v>
      </c>
      <c r="J2682" s="78" t="e">
        <f>(IF(#REF!="SHORT",IF(G2682="",0,F2682-G2682),IF(#REF!="LONG",IF(G2682="",0,G2682-F2682))))*D2682</f>
        <v>#REF!</v>
      </c>
      <c r="K2682" s="78" t="e">
        <f>(IF(#REF!="SHORT",IF(H2682="",0,G2682-H2682),IF(#REF!="LONG",IF(H2682="",0,H2682-G2682))))*D2682</f>
        <v>#REF!</v>
      </c>
      <c r="L2682" s="79" t="e">
        <f t="shared" si="74"/>
        <v>#REF!</v>
      </c>
    </row>
    <row r="2683" spans="1:12">
      <c r="A2683" s="83">
        <v>41796</v>
      </c>
      <c r="B2683" s="80" t="s">
        <v>21</v>
      </c>
      <c r="C2683" s="80">
        <v>230</v>
      </c>
      <c r="D2683" s="80">
        <v>2000</v>
      </c>
      <c r="E2683" s="28">
        <v>15.8</v>
      </c>
      <c r="F2683" s="28">
        <v>14.8</v>
      </c>
      <c r="G2683" s="28"/>
      <c r="H2683" s="28"/>
      <c r="I2683" s="28" t="e">
        <f>(IF(#REF!="SHORT",E2683-F2683,IF(#REF!="LONG",F2683-E2683)))*D2683</f>
        <v>#REF!</v>
      </c>
      <c r="J2683" s="78" t="e">
        <f>(IF(#REF!="SHORT",IF(G2683="",0,F2683-G2683),IF(#REF!="LONG",IF(G2683="",0,G2683-F2683))))*D2683</f>
        <v>#REF!</v>
      </c>
      <c r="K2683" s="78" t="e">
        <f>(IF(#REF!="SHORT",IF(H2683="",0,G2683-H2683),IF(#REF!="LONG",IF(H2683="",0,H2683-G2683))))*D2683</f>
        <v>#REF!</v>
      </c>
      <c r="L2683" s="79" t="e">
        <f t="shared" si="74"/>
        <v>#REF!</v>
      </c>
    </row>
    <row r="2684" spans="1:12">
      <c r="A2684" s="83">
        <v>41794</v>
      </c>
      <c r="B2684" s="80" t="s">
        <v>318</v>
      </c>
      <c r="C2684" s="80">
        <v>100</v>
      </c>
      <c r="D2684" s="80">
        <v>4000</v>
      </c>
      <c r="E2684" s="28">
        <v>9.8000000000000007</v>
      </c>
      <c r="F2684" s="28">
        <v>10</v>
      </c>
      <c r="G2684" s="28">
        <v>10.3</v>
      </c>
      <c r="H2684" s="28">
        <v>10.7</v>
      </c>
      <c r="I2684" s="28" t="e">
        <f>(IF(#REF!="SHORT",E2684-F2684,IF(#REF!="LONG",F2684-E2684)))*D2684</f>
        <v>#REF!</v>
      </c>
      <c r="J2684" s="78" t="e">
        <f>(IF(#REF!="SHORT",IF(G2684="",0,F2684-G2684),IF(#REF!="LONG",IF(G2684="",0,G2684-F2684))))*D2684</f>
        <v>#REF!</v>
      </c>
      <c r="K2684" s="78" t="e">
        <f>(IF(#REF!="SHORT",IF(H2684="",0,G2684-H2684),IF(#REF!="LONG",IF(H2684="",0,H2684-G2684))))*D2684</f>
        <v>#REF!</v>
      </c>
      <c r="L2684" s="79" t="e">
        <f t="shared" si="74"/>
        <v>#REF!</v>
      </c>
    </row>
    <row r="2685" spans="1:12">
      <c r="A2685" s="83">
        <v>41794</v>
      </c>
      <c r="B2685" s="80" t="s">
        <v>265</v>
      </c>
      <c r="C2685" s="80">
        <v>600</v>
      </c>
      <c r="D2685" s="80">
        <v>1000</v>
      </c>
      <c r="E2685" s="28">
        <v>46.5</v>
      </c>
      <c r="F2685" s="28">
        <v>47.3</v>
      </c>
      <c r="G2685" s="28">
        <v>48.3</v>
      </c>
      <c r="H2685" s="28">
        <v>49.8</v>
      </c>
      <c r="I2685" s="28" t="e">
        <f>(IF(#REF!="SHORT",E2685-F2685,IF(#REF!="LONG",F2685-E2685)))*D2685</f>
        <v>#REF!</v>
      </c>
      <c r="J2685" s="78" t="e">
        <f>(IF(#REF!="SHORT",IF(G2685="",0,F2685-G2685),IF(#REF!="LONG",IF(G2685="",0,G2685-F2685))))*D2685</f>
        <v>#REF!</v>
      </c>
      <c r="K2685" s="78" t="e">
        <f>(IF(#REF!="SHORT",IF(H2685="",0,G2685-H2685),IF(#REF!="LONG",IF(H2685="",0,H2685-G2685))))*D2685</f>
        <v>#REF!</v>
      </c>
      <c r="L2685" s="79" t="e">
        <f t="shared" si="74"/>
        <v>#REF!</v>
      </c>
    </row>
    <row r="2686" spans="1:12">
      <c r="A2686" s="83">
        <v>41794</v>
      </c>
      <c r="B2686" s="80" t="s">
        <v>269</v>
      </c>
      <c r="C2686" s="80">
        <v>15000</v>
      </c>
      <c r="D2686" s="80">
        <v>25</v>
      </c>
      <c r="E2686" s="28">
        <v>530</v>
      </c>
      <c r="F2686" s="28">
        <v>550</v>
      </c>
      <c r="G2686" s="28">
        <v>570</v>
      </c>
      <c r="H2686" s="28">
        <v>590</v>
      </c>
      <c r="I2686" s="28" t="e">
        <f>(IF(#REF!="SHORT",E2686-F2686,IF(#REF!="LONG",F2686-E2686)))*D2686</f>
        <v>#REF!</v>
      </c>
      <c r="J2686" s="78" t="e">
        <f>(IF(#REF!="SHORT",IF(G2686="",0,F2686-G2686),IF(#REF!="LONG",IF(G2686="",0,G2686-F2686))))*D2686</f>
        <v>#REF!</v>
      </c>
      <c r="K2686" s="78" t="e">
        <f>(IF(#REF!="SHORT",IF(H2686="",0,G2686-H2686),IF(#REF!="LONG",IF(H2686="",0,H2686-G2686))))*D2686</f>
        <v>#REF!</v>
      </c>
      <c r="L2686" s="79" t="e">
        <f t="shared" si="74"/>
        <v>#REF!</v>
      </c>
    </row>
    <row r="2687" spans="1:12">
      <c r="A2687" s="83">
        <v>41794</v>
      </c>
      <c r="B2687" s="80" t="s">
        <v>319</v>
      </c>
      <c r="C2687" s="80">
        <v>1640</v>
      </c>
      <c r="D2687" s="80">
        <v>250</v>
      </c>
      <c r="E2687" s="28">
        <v>79</v>
      </c>
      <c r="F2687" s="28">
        <v>82</v>
      </c>
      <c r="G2687" s="28"/>
      <c r="H2687" s="28"/>
      <c r="I2687" s="28" t="e">
        <f>(IF(#REF!="SHORT",E2687-F2687,IF(#REF!="LONG",F2687-E2687)))*D2687</f>
        <v>#REF!</v>
      </c>
      <c r="J2687" s="78" t="e">
        <f>(IF(#REF!="SHORT",IF(G2687="",0,F2687-G2687),IF(#REF!="LONG",IF(G2687="",0,G2687-F2687))))*D2687</f>
        <v>#REF!</v>
      </c>
      <c r="K2687" s="78" t="e">
        <f>(IF(#REF!="SHORT",IF(H2687="",0,G2687-H2687),IF(#REF!="LONG",IF(H2687="",0,H2687-G2687))))*D2687</f>
        <v>#REF!</v>
      </c>
      <c r="L2687" s="79" t="e">
        <f t="shared" si="74"/>
        <v>#REF!</v>
      </c>
    </row>
    <row r="2688" spans="1:12">
      <c r="A2688" s="83">
        <v>41794</v>
      </c>
      <c r="B2688" s="80" t="s">
        <v>196</v>
      </c>
      <c r="C2688" s="80">
        <v>130</v>
      </c>
      <c r="D2688" s="80">
        <v>2000</v>
      </c>
      <c r="E2688" s="28">
        <v>8.8000000000000007</v>
      </c>
      <c r="F2688" s="28">
        <v>9.1</v>
      </c>
      <c r="G2688" s="28"/>
      <c r="H2688" s="28"/>
      <c r="I2688" s="28" t="e">
        <f>(IF(#REF!="SHORT",E2688-F2688,IF(#REF!="LONG",F2688-E2688)))*D2688</f>
        <v>#REF!</v>
      </c>
      <c r="J2688" s="78" t="e">
        <f>(IF(#REF!="SHORT",IF(G2688="",0,F2688-G2688),IF(#REF!="LONG",IF(G2688="",0,G2688-F2688))))*D2688</f>
        <v>#REF!</v>
      </c>
      <c r="K2688" s="78" t="e">
        <f>(IF(#REF!="SHORT",IF(H2688="",0,G2688-H2688),IF(#REF!="LONG",IF(H2688="",0,H2688-G2688))))*D2688</f>
        <v>#REF!</v>
      </c>
      <c r="L2688" s="79" t="e">
        <f t="shared" si="74"/>
        <v>#REF!</v>
      </c>
    </row>
    <row r="2689" spans="1:12">
      <c r="A2689" s="83">
        <v>41793</v>
      </c>
      <c r="B2689" s="80" t="s">
        <v>282</v>
      </c>
      <c r="C2689" s="80">
        <v>320</v>
      </c>
      <c r="D2689" s="80">
        <v>1000</v>
      </c>
      <c r="E2689" s="28">
        <v>7.3</v>
      </c>
      <c r="F2689" s="28">
        <v>8.1</v>
      </c>
      <c r="G2689" s="28">
        <v>9.1</v>
      </c>
      <c r="H2689" s="28">
        <v>10.199999999999999</v>
      </c>
      <c r="I2689" s="28" t="e">
        <f>(IF(#REF!="SHORT",E2689-F2689,IF(#REF!="LONG",F2689-E2689)))*D2689</f>
        <v>#REF!</v>
      </c>
      <c r="J2689" s="78" t="e">
        <f>(IF(#REF!="SHORT",IF(G2689="",0,F2689-G2689),IF(#REF!="LONG",IF(G2689="",0,G2689-F2689))))*D2689</f>
        <v>#REF!</v>
      </c>
      <c r="K2689" s="78" t="e">
        <f>(IF(#REF!="SHORT",IF(H2689="",0,G2689-H2689),IF(#REF!="LONG",IF(H2689="",0,H2689-G2689))))*D2689</f>
        <v>#REF!</v>
      </c>
      <c r="L2689" s="79" t="e">
        <f t="shared" si="74"/>
        <v>#REF!</v>
      </c>
    </row>
    <row r="2690" spans="1:12">
      <c r="A2690" s="83">
        <v>41793</v>
      </c>
      <c r="B2690" s="80" t="s">
        <v>21</v>
      </c>
      <c r="C2690" s="80">
        <v>210</v>
      </c>
      <c r="D2690" s="80">
        <v>2000</v>
      </c>
      <c r="E2690" s="28">
        <v>16</v>
      </c>
      <c r="F2690" s="28">
        <v>16.399999999999999</v>
      </c>
      <c r="G2690" s="28">
        <v>16.899999999999999</v>
      </c>
      <c r="H2690" s="28">
        <v>17.8</v>
      </c>
      <c r="I2690" s="28" t="e">
        <f>(IF(#REF!="SHORT",E2690-F2690,IF(#REF!="LONG",F2690-E2690)))*D2690</f>
        <v>#REF!</v>
      </c>
      <c r="J2690" s="78" t="e">
        <f>(IF(#REF!="SHORT",IF(G2690="",0,F2690-G2690),IF(#REF!="LONG",IF(G2690="",0,G2690-F2690))))*D2690</f>
        <v>#REF!</v>
      </c>
      <c r="K2690" s="78" t="e">
        <f>(IF(#REF!="SHORT",IF(H2690="",0,G2690-H2690),IF(#REF!="LONG",IF(H2690="",0,H2690-G2690))))*D2690</f>
        <v>#REF!</v>
      </c>
      <c r="L2690" s="79" t="e">
        <f t="shared" si="74"/>
        <v>#REF!</v>
      </c>
    </row>
    <row r="2691" spans="1:12">
      <c r="A2691" s="83">
        <v>41793</v>
      </c>
      <c r="B2691" s="80" t="s">
        <v>52</v>
      </c>
      <c r="C2691" s="80">
        <v>320</v>
      </c>
      <c r="D2691" s="80">
        <v>1000</v>
      </c>
      <c r="E2691" s="28">
        <v>18.5</v>
      </c>
      <c r="F2691" s="28">
        <v>19.3</v>
      </c>
      <c r="G2691" s="28">
        <v>20.3</v>
      </c>
      <c r="H2691" s="28">
        <v>21.8</v>
      </c>
      <c r="I2691" s="28" t="e">
        <f>(IF(#REF!="SHORT",E2691-F2691,IF(#REF!="LONG",F2691-E2691)))*D2691</f>
        <v>#REF!</v>
      </c>
      <c r="J2691" s="78" t="e">
        <f>(IF(#REF!="SHORT",IF(G2691="",0,F2691-G2691),IF(#REF!="LONG",IF(G2691="",0,G2691-F2691))))*D2691</f>
        <v>#REF!</v>
      </c>
      <c r="K2691" s="78" t="e">
        <f>(IF(#REF!="SHORT",IF(H2691="",0,G2691-H2691),IF(#REF!="LONG",IF(H2691="",0,H2691-G2691))))*D2691</f>
        <v>#REF!</v>
      </c>
      <c r="L2691" s="79" t="e">
        <f t="shared" si="74"/>
        <v>#REF!</v>
      </c>
    </row>
    <row r="2692" spans="1:12">
      <c r="A2692" s="83">
        <v>41793</v>
      </c>
      <c r="B2692" s="80" t="s">
        <v>146</v>
      </c>
      <c r="C2692" s="80">
        <v>7300</v>
      </c>
      <c r="D2692" s="80">
        <v>50</v>
      </c>
      <c r="E2692" s="28">
        <v>184</v>
      </c>
      <c r="F2692" s="28">
        <v>164</v>
      </c>
      <c r="G2692" s="28"/>
      <c r="H2692" s="28"/>
      <c r="I2692" s="28" t="e">
        <f>(IF(#REF!="SHORT",E2692-F2692,IF(#REF!="LONG",F2692-E2692)))*D2692</f>
        <v>#REF!</v>
      </c>
      <c r="J2692" s="78" t="e">
        <f>(IF(#REF!="SHORT",IF(G2692="",0,F2692-G2692),IF(#REF!="LONG",IF(G2692="",0,G2692-F2692))))*D2692</f>
        <v>#REF!</v>
      </c>
      <c r="K2692" s="78" t="e">
        <f>(IF(#REF!="SHORT",IF(H2692="",0,G2692-H2692),IF(#REF!="LONG",IF(H2692="",0,H2692-G2692))))*D2692</f>
        <v>#REF!</v>
      </c>
      <c r="L2692" s="79" t="e">
        <f t="shared" si="74"/>
        <v>#REF!</v>
      </c>
    </row>
    <row r="2693" spans="1:12">
      <c r="A2693" s="83">
        <v>41792</v>
      </c>
      <c r="B2693" s="80" t="s">
        <v>235</v>
      </c>
      <c r="C2693" s="80">
        <v>350</v>
      </c>
      <c r="D2693" s="80">
        <v>1000</v>
      </c>
      <c r="E2693" s="28">
        <v>17</v>
      </c>
      <c r="F2693" s="28">
        <v>17.8</v>
      </c>
      <c r="G2693" s="28">
        <v>18.8</v>
      </c>
      <c r="H2693" s="28">
        <v>20.3</v>
      </c>
      <c r="I2693" s="28" t="e">
        <f>(IF(#REF!="SHORT",E2693-F2693,IF(#REF!="LONG",F2693-E2693)))*D2693</f>
        <v>#REF!</v>
      </c>
      <c r="J2693" s="78" t="e">
        <f>(IF(#REF!="SHORT",IF(G2693="",0,F2693-G2693),IF(#REF!="LONG",IF(G2693="",0,G2693-F2693))))*D2693</f>
        <v>#REF!</v>
      </c>
      <c r="K2693" s="78" t="e">
        <f>(IF(#REF!="SHORT",IF(H2693="",0,G2693-H2693),IF(#REF!="LONG",IF(H2693="",0,H2693-G2693))))*D2693</f>
        <v>#REF!</v>
      </c>
      <c r="L2693" s="79" t="e">
        <f t="shared" si="74"/>
        <v>#REF!</v>
      </c>
    </row>
    <row r="2694" spans="1:12">
      <c r="A2694" s="83">
        <v>41792</v>
      </c>
      <c r="B2694" s="80" t="s">
        <v>315</v>
      </c>
      <c r="C2694" s="80">
        <v>700</v>
      </c>
      <c r="D2694" s="80">
        <v>500</v>
      </c>
      <c r="E2694" s="28">
        <v>52</v>
      </c>
      <c r="F2694" s="28">
        <v>53.6</v>
      </c>
      <c r="G2694" s="28">
        <v>55.6</v>
      </c>
      <c r="H2694" s="28">
        <v>58.6</v>
      </c>
      <c r="I2694" s="28" t="e">
        <f>(IF(#REF!="SHORT",E2694-F2694,IF(#REF!="LONG",F2694-E2694)))*D2694</f>
        <v>#REF!</v>
      </c>
      <c r="J2694" s="78" t="e">
        <f>(IF(#REF!="SHORT",IF(G2694="",0,F2694-G2694),IF(#REF!="LONG",IF(G2694="",0,G2694-F2694))))*D2694</f>
        <v>#REF!</v>
      </c>
      <c r="K2694" s="78" t="e">
        <f>(IF(#REF!="SHORT",IF(H2694="",0,G2694-H2694),IF(#REF!="LONG",IF(H2694="",0,H2694-G2694))))*D2694</f>
        <v>#REF!</v>
      </c>
      <c r="L2694" s="79" t="e">
        <f t="shared" si="74"/>
        <v>#REF!</v>
      </c>
    </row>
    <row r="2695" spans="1:12">
      <c r="A2695" s="83">
        <v>41792</v>
      </c>
      <c r="B2695" s="80" t="s">
        <v>319</v>
      </c>
      <c r="C2695" s="80">
        <v>1600</v>
      </c>
      <c r="D2695" s="80">
        <v>250</v>
      </c>
      <c r="E2695" s="28">
        <v>74</v>
      </c>
      <c r="F2695" s="28">
        <v>77</v>
      </c>
      <c r="G2695" s="28">
        <v>81</v>
      </c>
      <c r="H2695" s="28">
        <v>87</v>
      </c>
      <c r="I2695" s="28" t="e">
        <f>(IF(#REF!="SHORT",E2695-F2695,IF(#REF!="LONG",F2695-E2695)))*D2695</f>
        <v>#REF!</v>
      </c>
      <c r="J2695" s="78" t="e">
        <f>(IF(#REF!="SHORT",IF(G2695="",0,F2695-G2695),IF(#REF!="LONG",IF(G2695="",0,G2695-F2695))))*D2695</f>
        <v>#REF!</v>
      </c>
      <c r="K2695" s="78" t="e">
        <f>(IF(#REF!="SHORT",IF(H2695="",0,G2695-H2695),IF(#REF!="LONG",IF(H2695="",0,H2695-G2695))))*D2695</f>
        <v>#REF!</v>
      </c>
      <c r="L2695" s="79" t="e">
        <f t="shared" si="74"/>
        <v>#REF!</v>
      </c>
    </row>
    <row r="2696" spans="1:12">
      <c r="A2696" s="83">
        <v>41789</v>
      </c>
      <c r="B2696" s="80" t="s">
        <v>320</v>
      </c>
      <c r="C2696" s="80">
        <v>460</v>
      </c>
      <c r="D2696" s="80">
        <v>1000</v>
      </c>
      <c r="E2696" s="28">
        <v>36</v>
      </c>
      <c r="F2696" s="28">
        <v>36.799999999999997</v>
      </c>
      <c r="G2696" s="28">
        <v>37.799999999999997</v>
      </c>
      <c r="H2696" s="28">
        <v>39.299999999999997</v>
      </c>
      <c r="I2696" s="28" t="e">
        <f>(IF(#REF!="SHORT",E2696-F2696,IF(#REF!="LONG",F2696-E2696)))*D2696</f>
        <v>#REF!</v>
      </c>
      <c r="J2696" s="78" t="e">
        <f>(IF(#REF!="SHORT",IF(G2696="",0,F2696-G2696),IF(#REF!="LONG",IF(G2696="",0,G2696-F2696))))*D2696</f>
        <v>#REF!</v>
      </c>
      <c r="K2696" s="78" t="e">
        <f>(IF(#REF!="SHORT",IF(H2696="",0,G2696-H2696),IF(#REF!="LONG",IF(H2696="",0,H2696-G2696))))*D2696</f>
        <v>#REF!</v>
      </c>
      <c r="L2696" s="79" t="e">
        <f t="shared" si="74"/>
        <v>#REF!</v>
      </c>
    </row>
    <row r="2697" spans="1:12">
      <c r="A2697" s="83">
        <v>41789</v>
      </c>
      <c r="B2697" s="80" t="s">
        <v>110</v>
      </c>
      <c r="C2697" s="80">
        <v>1200</v>
      </c>
      <c r="D2697" s="80">
        <v>250</v>
      </c>
      <c r="E2697" s="28">
        <v>51</v>
      </c>
      <c r="F2697" s="28">
        <v>54</v>
      </c>
      <c r="G2697" s="28">
        <v>58</v>
      </c>
      <c r="H2697" s="28">
        <v>63</v>
      </c>
      <c r="I2697" s="28" t="e">
        <f>(IF(#REF!="SHORT",E2697-F2697,IF(#REF!="LONG",F2697-E2697)))*D2697</f>
        <v>#REF!</v>
      </c>
      <c r="J2697" s="78" t="e">
        <f>(IF(#REF!="SHORT",IF(G2697="",0,F2697-G2697),IF(#REF!="LONG",IF(G2697="",0,G2697-F2697))))*D2697</f>
        <v>#REF!</v>
      </c>
      <c r="K2697" s="78" t="e">
        <f>(IF(#REF!="SHORT",IF(H2697="",0,G2697-H2697),IF(#REF!="LONG",IF(H2697="",0,H2697-G2697))))*D2697</f>
        <v>#REF!</v>
      </c>
      <c r="L2697" s="79" t="e">
        <f t="shared" si="74"/>
        <v>#REF!</v>
      </c>
    </row>
    <row r="2698" spans="1:12">
      <c r="A2698" s="83">
        <v>41789</v>
      </c>
      <c r="B2698" s="80" t="s">
        <v>159</v>
      </c>
      <c r="C2698" s="80">
        <v>150</v>
      </c>
      <c r="D2698" s="80">
        <v>2000</v>
      </c>
      <c r="E2698" s="28">
        <v>11.8</v>
      </c>
      <c r="F2698" s="28">
        <v>11.8</v>
      </c>
      <c r="G2698" s="28"/>
      <c r="H2698" s="28"/>
      <c r="I2698" s="28" t="e">
        <f>(IF(#REF!="SHORT",E2698-F2698,IF(#REF!="LONG",F2698-E2698)))*D2698</f>
        <v>#REF!</v>
      </c>
      <c r="J2698" s="78" t="e">
        <f>(IF(#REF!="SHORT",IF(G2698="",0,F2698-G2698),IF(#REF!="LONG",IF(G2698="",0,G2698-F2698))))*D2698</f>
        <v>#REF!</v>
      </c>
      <c r="K2698" s="78" t="e">
        <f>(IF(#REF!="SHORT",IF(H2698="",0,G2698-H2698),IF(#REF!="LONG",IF(H2698="",0,H2698-G2698))))*D2698</f>
        <v>#REF!</v>
      </c>
      <c r="L2698" s="79" t="e">
        <f t="shared" si="74"/>
        <v>#REF!</v>
      </c>
    </row>
    <row r="2699" spans="1:12">
      <c r="A2699" s="83">
        <v>41788</v>
      </c>
      <c r="B2699" s="80" t="s">
        <v>282</v>
      </c>
      <c r="C2699" s="80">
        <v>320</v>
      </c>
      <c r="D2699" s="80">
        <v>1000</v>
      </c>
      <c r="E2699" s="28">
        <v>7.3</v>
      </c>
      <c r="F2699" s="28">
        <v>8.1</v>
      </c>
      <c r="G2699" s="28">
        <v>9.1</v>
      </c>
      <c r="H2699" s="28">
        <v>10.199999999999999</v>
      </c>
      <c r="I2699" s="28" t="e">
        <f>(IF(#REF!="SHORT",E2699-F2699,IF(#REF!="LONG",F2699-E2699)))*D2699</f>
        <v>#REF!</v>
      </c>
      <c r="J2699" s="78" t="e">
        <f>(IF(#REF!="SHORT",IF(G2699="",0,F2699-G2699),IF(#REF!="LONG",IF(G2699="",0,G2699-F2699))))*D2699</f>
        <v>#REF!</v>
      </c>
      <c r="K2699" s="78" t="e">
        <f>(IF(#REF!="SHORT",IF(H2699="",0,G2699-H2699),IF(#REF!="LONG",IF(H2699="",0,H2699-G2699))))*D2699</f>
        <v>#REF!</v>
      </c>
      <c r="L2699" s="79" t="e">
        <f t="shared" si="74"/>
        <v>#REF!</v>
      </c>
    </row>
    <row r="2700" spans="1:12">
      <c r="A2700" s="83">
        <v>41788</v>
      </c>
      <c r="B2700" s="80" t="s">
        <v>233</v>
      </c>
      <c r="C2700" s="80">
        <v>3000</v>
      </c>
      <c r="D2700" s="80">
        <v>125</v>
      </c>
      <c r="E2700" s="28">
        <v>70</v>
      </c>
      <c r="F2700" s="28">
        <v>76</v>
      </c>
      <c r="G2700" s="28"/>
      <c r="H2700" s="28"/>
      <c r="I2700" s="28" t="e">
        <f>(IF(#REF!="SHORT",E2700-F2700,IF(#REF!="LONG",F2700-E2700)))*D2700</f>
        <v>#REF!</v>
      </c>
      <c r="J2700" s="78" t="e">
        <f>(IF(#REF!="SHORT",IF(G2700="",0,F2700-G2700),IF(#REF!="LONG",IF(G2700="",0,G2700-F2700))))*D2700</f>
        <v>#REF!</v>
      </c>
      <c r="K2700" s="78" t="e">
        <f>(IF(#REF!="SHORT",IF(H2700="",0,G2700-H2700),IF(#REF!="LONG",IF(H2700="",0,H2700-G2700))))*D2700</f>
        <v>#REF!</v>
      </c>
      <c r="L2700" s="79" t="e">
        <f t="shared" si="74"/>
        <v>#REF!</v>
      </c>
    </row>
    <row r="2701" spans="1:12">
      <c r="A2701" s="83">
        <v>41786</v>
      </c>
      <c r="B2701" s="80" t="s">
        <v>46</v>
      </c>
      <c r="C2701" s="80">
        <v>250</v>
      </c>
      <c r="D2701" s="80">
        <v>2000</v>
      </c>
      <c r="E2701" s="28">
        <v>10.8</v>
      </c>
      <c r="F2701" s="28">
        <v>11.2</v>
      </c>
      <c r="G2701" s="28">
        <v>11.7</v>
      </c>
      <c r="H2701" s="28">
        <v>12.35</v>
      </c>
      <c r="I2701" s="28" t="e">
        <f>(IF(#REF!="SHORT",E2701-F2701,IF(#REF!="LONG",F2701-E2701)))*D2701</f>
        <v>#REF!</v>
      </c>
      <c r="J2701" s="78" t="e">
        <f>(IF(#REF!="SHORT",IF(G2701="",0,F2701-G2701),IF(#REF!="LONG",IF(G2701="",0,G2701-F2701))))*D2701</f>
        <v>#REF!</v>
      </c>
      <c r="K2701" s="78" t="e">
        <f>(IF(#REF!="SHORT",IF(H2701="",0,G2701-H2701),IF(#REF!="LONG",IF(H2701="",0,H2701-G2701))))*D2701</f>
        <v>#REF!</v>
      </c>
      <c r="L2701" s="79" t="e">
        <f t="shared" si="74"/>
        <v>#REF!</v>
      </c>
    </row>
    <row r="2702" spans="1:12">
      <c r="A2702" s="83">
        <v>41786</v>
      </c>
      <c r="B2702" s="80" t="s">
        <v>166</v>
      </c>
      <c r="C2702" s="80">
        <v>620</v>
      </c>
      <c r="D2702" s="80">
        <v>500</v>
      </c>
      <c r="E2702" s="28">
        <v>27</v>
      </c>
      <c r="F2702" s="28">
        <v>28.3</v>
      </c>
      <c r="G2702" s="28"/>
      <c r="H2702" s="28"/>
      <c r="I2702" s="28" t="e">
        <f>(IF(#REF!="SHORT",E2702-F2702,IF(#REF!="LONG",F2702-E2702)))*D2702</f>
        <v>#REF!</v>
      </c>
      <c r="J2702" s="78" t="e">
        <f>(IF(#REF!="SHORT",IF(G2702="",0,F2702-G2702),IF(#REF!="LONG",IF(G2702="",0,G2702-F2702))))*D2702</f>
        <v>#REF!</v>
      </c>
      <c r="K2702" s="78" t="e">
        <f>(IF(#REF!="SHORT",IF(H2702="",0,G2702-H2702),IF(#REF!="LONG",IF(H2702="",0,H2702-G2702))))*D2702</f>
        <v>#REF!</v>
      </c>
      <c r="L2702" s="79" t="e">
        <f t="shared" si="74"/>
        <v>#REF!</v>
      </c>
    </row>
    <row r="2703" spans="1:12">
      <c r="A2703" s="83">
        <v>41785</v>
      </c>
      <c r="B2703" s="80" t="s">
        <v>53</v>
      </c>
      <c r="C2703" s="80">
        <v>270</v>
      </c>
      <c r="D2703" s="80">
        <v>2000</v>
      </c>
      <c r="E2703" s="28">
        <v>16.5</v>
      </c>
      <c r="F2703" s="28">
        <v>16.899999999999999</v>
      </c>
      <c r="G2703" s="28">
        <v>17.399999999999999</v>
      </c>
      <c r="H2703" s="28">
        <v>18.2</v>
      </c>
      <c r="I2703" s="28" t="e">
        <f>(IF(#REF!="SHORT",E2703-F2703,IF(#REF!="LONG",F2703-E2703)))*D2703</f>
        <v>#REF!</v>
      </c>
      <c r="J2703" s="78" t="e">
        <f>(IF(#REF!="SHORT",IF(G2703="",0,F2703-G2703),IF(#REF!="LONG",IF(G2703="",0,G2703-F2703))))*D2703</f>
        <v>#REF!</v>
      </c>
      <c r="K2703" s="78" t="e">
        <f>(IF(#REF!="SHORT",IF(H2703="",0,G2703-H2703),IF(#REF!="LONG",IF(H2703="",0,H2703-G2703))))*D2703</f>
        <v>#REF!</v>
      </c>
      <c r="L2703" s="79" t="e">
        <f t="shared" si="74"/>
        <v>#REF!</v>
      </c>
    </row>
    <row r="2704" spans="1:12">
      <c r="A2704" s="83">
        <v>41785</v>
      </c>
      <c r="B2704" s="80" t="s">
        <v>268</v>
      </c>
      <c r="C2704" s="80">
        <v>200</v>
      </c>
      <c r="D2704" s="80">
        <v>2000</v>
      </c>
      <c r="E2704" s="28">
        <v>10.5</v>
      </c>
      <c r="F2704" s="28">
        <v>10.9</v>
      </c>
      <c r="G2704" s="28">
        <v>11.4</v>
      </c>
      <c r="H2704" s="28"/>
      <c r="I2704" s="28" t="e">
        <f>(IF(#REF!="SHORT",E2704-F2704,IF(#REF!="LONG",F2704-E2704)))*D2704</f>
        <v>#REF!</v>
      </c>
      <c r="J2704" s="78" t="e">
        <f>(IF(#REF!="SHORT",IF(G2704="",0,F2704-G2704),IF(#REF!="LONG",IF(G2704="",0,G2704-F2704))))*D2704</f>
        <v>#REF!</v>
      </c>
      <c r="K2704" s="78" t="e">
        <f>(IF(#REF!="SHORT",IF(H2704="",0,G2704-H2704),IF(#REF!="LONG",IF(H2704="",0,H2704-G2704))))*D2704</f>
        <v>#REF!</v>
      </c>
      <c r="L2704" s="79" t="e">
        <f t="shared" si="74"/>
        <v>#REF!</v>
      </c>
    </row>
    <row r="2705" spans="1:12">
      <c r="A2705" s="83">
        <v>41785</v>
      </c>
      <c r="B2705" s="80" t="s">
        <v>17</v>
      </c>
      <c r="C2705" s="80">
        <v>1900</v>
      </c>
      <c r="D2705" s="80">
        <v>250</v>
      </c>
      <c r="E2705" s="28">
        <v>48.5</v>
      </c>
      <c r="F2705" s="28">
        <v>51.9</v>
      </c>
      <c r="G2705" s="28"/>
      <c r="H2705" s="28"/>
      <c r="I2705" s="28" t="e">
        <f>(IF(#REF!="SHORT",E2705-F2705,IF(#REF!="LONG",F2705-E2705)))*D2705</f>
        <v>#REF!</v>
      </c>
      <c r="J2705" s="78" t="e">
        <f>(IF(#REF!="SHORT",IF(G2705="",0,F2705-G2705),IF(#REF!="LONG",IF(G2705="",0,G2705-F2705))))*D2705</f>
        <v>#REF!</v>
      </c>
      <c r="K2705" s="78" t="e">
        <f>(IF(#REF!="SHORT",IF(H2705="",0,G2705-H2705),IF(#REF!="LONG",IF(H2705="",0,H2705-G2705))))*D2705</f>
        <v>#REF!</v>
      </c>
      <c r="L2705" s="79" t="e">
        <f t="shared" si="74"/>
        <v>#REF!</v>
      </c>
    </row>
    <row r="2706" spans="1:12">
      <c r="A2706" s="83">
        <v>41782</v>
      </c>
      <c r="B2706" s="80" t="s">
        <v>214</v>
      </c>
      <c r="C2706" s="80">
        <v>430</v>
      </c>
      <c r="D2706" s="80">
        <v>1000</v>
      </c>
      <c r="E2706" s="28">
        <v>18.7</v>
      </c>
      <c r="F2706" s="28">
        <v>19.5</v>
      </c>
      <c r="G2706" s="28">
        <v>20.5</v>
      </c>
      <c r="H2706" s="28">
        <v>22</v>
      </c>
      <c r="I2706" s="28" t="e">
        <f>(IF(#REF!="SHORT",E2706-F2706,IF(#REF!="LONG",F2706-E2706)))*D2706</f>
        <v>#REF!</v>
      </c>
      <c r="J2706" s="78" t="e">
        <f>(IF(#REF!="SHORT",IF(G2706="",0,F2706-G2706),IF(#REF!="LONG",IF(G2706="",0,G2706-F2706))))*D2706</f>
        <v>#REF!</v>
      </c>
      <c r="K2706" s="78" t="e">
        <f>(IF(#REF!="SHORT",IF(H2706="",0,G2706-H2706),IF(#REF!="LONG",IF(H2706="",0,H2706-G2706))))*D2706</f>
        <v>#REF!</v>
      </c>
      <c r="L2706" s="79" t="e">
        <f t="shared" si="74"/>
        <v>#REF!</v>
      </c>
    </row>
    <row r="2707" spans="1:12">
      <c r="A2707" s="83">
        <v>41782</v>
      </c>
      <c r="B2707" s="80" t="s">
        <v>69</v>
      </c>
      <c r="C2707" s="80">
        <v>2500</v>
      </c>
      <c r="D2707" s="80">
        <v>125</v>
      </c>
      <c r="E2707" s="28">
        <v>120</v>
      </c>
      <c r="F2707" s="28">
        <v>126</v>
      </c>
      <c r="G2707" s="28">
        <v>134</v>
      </c>
      <c r="H2707" s="28">
        <v>146</v>
      </c>
      <c r="I2707" s="28" t="e">
        <f>(IF(#REF!="SHORT",E2707-F2707,IF(#REF!="LONG",F2707-E2707)))*D2707</f>
        <v>#REF!</v>
      </c>
      <c r="J2707" s="78" t="e">
        <f>(IF(#REF!="SHORT",IF(G2707="",0,F2707-G2707),IF(#REF!="LONG",IF(G2707="",0,G2707-F2707))))*D2707</f>
        <v>#REF!</v>
      </c>
      <c r="K2707" s="78" t="e">
        <f>(IF(#REF!="SHORT",IF(H2707="",0,G2707-H2707),IF(#REF!="LONG",IF(H2707="",0,H2707-G2707))))*D2707</f>
        <v>#REF!</v>
      </c>
      <c r="L2707" s="79" t="e">
        <f t="shared" si="74"/>
        <v>#REF!</v>
      </c>
    </row>
    <row r="2708" spans="1:12">
      <c r="A2708" s="83">
        <v>41782</v>
      </c>
      <c r="B2708" s="80" t="s">
        <v>267</v>
      </c>
      <c r="C2708" s="80">
        <v>190</v>
      </c>
      <c r="D2708" s="80">
        <v>2000</v>
      </c>
      <c r="E2708" s="28">
        <v>14.5</v>
      </c>
      <c r="F2708" s="28">
        <v>14.9</v>
      </c>
      <c r="G2708" s="28">
        <v>15.4</v>
      </c>
      <c r="H2708" s="28">
        <v>15.9</v>
      </c>
      <c r="I2708" s="28" t="e">
        <f>(IF(#REF!="SHORT",E2708-F2708,IF(#REF!="LONG",F2708-E2708)))*D2708</f>
        <v>#REF!</v>
      </c>
      <c r="J2708" s="78" t="e">
        <f>(IF(#REF!="SHORT",IF(G2708="",0,F2708-G2708),IF(#REF!="LONG",IF(G2708="",0,G2708-F2708))))*D2708</f>
        <v>#REF!</v>
      </c>
      <c r="K2708" s="78" t="e">
        <f>(IF(#REF!="SHORT",IF(H2708="",0,G2708-H2708),IF(#REF!="LONG",IF(H2708="",0,H2708-G2708))))*D2708</f>
        <v>#REF!</v>
      </c>
      <c r="L2708" s="79" t="e">
        <f t="shared" si="74"/>
        <v>#REF!</v>
      </c>
    </row>
    <row r="2709" spans="1:12">
      <c r="A2709" s="83">
        <v>41781</v>
      </c>
      <c r="B2709" s="80" t="s">
        <v>21</v>
      </c>
      <c r="C2709" s="80">
        <v>190</v>
      </c>
      <c r="D2709" s="80">
        <v>2000</v>
      </c>
      <c r="E2709" s="28">
        <v>15.6</v>
      </c>
      <c r="F2709" s="28">
        <v>16</v>
      </c>
      <c r="G2709" s="28">
        <v>16.5</v>
      </c>
      <c r="H2709" s="28">
        <v>17.5</v>
      </c>
      <c r="I2709" s="28" t="e">
        <f>(IF(#REF!="SHORT",E2709-F2709,IF(#REF!="LONG",F2709-E2709)))*D2709</f>
        <v>#REF!</v>
      </c>
      <c r="J2709" s="78" t="e">
        <f>(IF(#REF!="SHORT",IF(G2709="",0,F2709-G2709),IF(#REF!="LONG",IF(G2709="",0,G2709-F2709))))*D2709</f>
        <v>#REF!</v>
      </c>
      <c r="K2709" s="78" t="e">
        <f>(IF(#REF!="SHORT",IF(H2709="",0,G2709-H2709),IF(#REF!="LONG",IF(H2709="",0,H2709-G2709))))*D2709</f>
        <v>#REF!</v>
      </c>
      <c r="L2709" s="79" t="e">
        <f t="shared" si="74"/>
        <v>#REF!</v>
      </c>
    </row>
    <row r="2710" spans="1:12">
      <c r="A2710" s="83">
        <v>41781</v>
      </c>
      <c r="B2710" s="80" t="s">
        <v>172</v>
      </c>
      <c r="C2710" s="80">
        <v>180</v>
      </c>
      <c r="D2710" s="80">
        <v>2000</v>
      </c>
      <c r="E2710" s="28">
        <v>10.5</v>
      </c>
      <c r="F2710" s="28">
        <v>10.9</v>
      </c>
      <c r="G2710" s="28">
        <v>11.4</v>
      </c>
      <c r="H2710" s="28">
        <v>12.2</v>
      </c>
      <c r="I2710" s="28" t="e">
        <f>(IF(#REF!="SHORT",E2710-F2710,IF(#REF!="LONG",F2710-E2710)))*D2710</f>
        <v>#REF!</v>
      </c>
      <c r="J2710" s="78" t="e">
        <f>(IF(#REF!="SHORT",IF(G2710="",0,F2710-G2710),IF(#REF!="LONG",IF(G2710="",0,G2710-F2710))))*D2710</f>
        <v>#REF!</v>
      </c>
      <c r="K2710" s="78" t="e">
        <f>(IF(#REF!="SHORT",IF(H2710="",0,G2710-H2710),IF(#REF!="LONG",IF(H2710="",0,H2710-G2710))))*D2710</f>
        <v>#REF!</v>
      </c>
      <c r="L2710" s="79" t="e">
        <f t="shared" si="74"/>
        <v>#REF!</v>
      </c>
    </row>
    <row r="2711" spans="1:12">
      <c r="A2711" s="83">
        <v>41780</v>
      </c>
      <c r="B2711" s="80" t="s">
        <v>318</v>
      </c>
      <c r="C2711" s="80">
        <v>85</v>
      </c>
      <c r="D2711" s="80">
        <v>4000</v>
      </c>
      <c r="E2711" s="28">
        <v>6.1</v>
      </c>
      <c r="F2711" s="28">
        <v>6.3</v>
      </c>
      <c r="G2711" s="28">
        <v>6.6</v>
      </c>
      <c r="H2711" s="28">
        <v>7</v>
      </c>
      <c r="I2711" s="28" t="e">
        <f>(IF(#REF!="SHORT",E2711-F2711,IF(#REF!="LONG",F2711-E2711)))*D2711</f>
        <v>#REF!</v>
      </c>
      <c r="J2711" s="78" t="e">
        <f>(IF(#REF!="SHORT",IF(G2711="",0,F2711-G2711),IF(#REF!="LONG",IF(G2711="",0,G2711-F2711))))*D2711</f>
        <v>#REF!</v>
      </c>
      <c r="K2711" s="78" t="e">
        <f>(IF(#REF!="SHORT",IF(H2711="",0,G2711-H2711),IF(#REF!="LONG",IF(H2711="",0,H2711-G2711))))*D2711</f>
        <v>#REF!</v>
      </c>
      <c r="L2711" s="79" t="e">
        <f t="shared" si="74"/>
        <v>#REF!</v>
      </c>
    </row>
    <row r="2712" spans="1:12">
      <c r="A2712" s="83">
        <v>41780</v>
      </c>
      <c r="B2712" s="80" t="s">
        <v>21</v>
      </c>
      <c r="C2712" s="80">
        <v>180</v>
      </c>
      <c r="D2712" s="80">
        <v>2000</v>
      </c>
      <c r="E2712" s="28">
        <v>14.5</v>
      </c>
      <c r="F2712" s="28">
        <v>14.9</v>
      </c>
      <c r="G2712" s="28">
        <v>15.4</v>
      </c>
      <c r="H2712" s="28">
        <v>16.2</v>
      </c>
      <c r="I2712" s="28" t="e">
        <f>(IF(#REF!="SHORT",E2712-F2712,IF(#REF!="LONG",F2712-E2712)))*D2712</f>
        <v>#REF!</v>
      </c>
      <c r="J2712" s="78" t="e">
        <f>(IF(#REF!="SHORT",IF(G2712="",0,F2712-G2712),IF(#REF!="LONG",IF(G2712="",0,G2712-F2712))))*D2712</f>
        <v>#REF!</v>
      </c>
      <c r="K2712" s="78" t="e">
        <f>(IF(#REF!="SHORT",IF(H2712="",0,G2712-H2712),IF(#REF!="LONG",IF(H2712="",0,H2712-G2712))))*D2712</f>
        <v>#REF!</v>
      </c>
      <c r="L2712" s="79" t="e">
        <f t="shared" si="74"/>
        <v>#REF!</v>
      </c>
    </row>
    <row r="2713" spans="1:12">
      <c r="A2713" s="83">
        <v>41780</v>
      </c>
      <c r="B2713" s="80" t="s">
        <v>45</v>
      </c>
      <c r="C2713" s="80">
        <v>155</v>
      </c>
      <c r="D2713" s="80">
        <v>2000</v>
      </c>
      <c r="E2713" s="28">
        <v>9</v>
      </c>
      <c r="F2713" s="28">
        <v>9.4</v>
      </c>
      <c r="G2713" s="28">
        <v>9.9</v>
      </c>
      <c r="H2713" s="28">
        <v>10.7</v>
      </c>
      <c r="I2713" s="28" t="e">
        <f>(IF(#REF!="SHORT",E2713-F2713,IF(#REF!="LONG",F2713-E2713)))*D2713</f>
        <v>#REF!</v>
      </c>
      <c r="J2713" s="78" t="e">
        <f>(IF(#REF!="SHORT",IF(G2713="",0,F2713-G2713),IF(#REF!="LONG",IF(G2713="",0,G2713-F2713))))*D2713</f>
        <v>#REF!</v>
      </c>
      <c r="K2713" s="78" t="e">
        <f>(IF(#REF!="SHORT",IF(H2713="",0,G2713-H2713),IF(#REF!="LONG",IF(H2713="",0,H2713-G2713))))*D2713</f>
        <v>#REF!</v>
      </c>
      <c r="L2713" s="79" t="e">
        <f t="shared" ref="L2713:L2776" si="75">SUM(I2713,J2713,K2713)</f>
        <v>#REF!</v>
      </c>
    </row>
    <row r="2714" spans="1:12">
      <c r="A2714" s="83">
        <v>41780</v>
      </c>
      <c r="B2714" s="80" t="s">
        <v>45</v>
      </c>
      <c r="C2714" s="80">
        <v>155</v>
      </c>
      <c r="D2714" s="80">
        <v>2000</v>
      </c>
      <c r="E2714" s="28">
        <v>7.8</v>
      </c>
      <c r="F2714" s="28">
        <v>8.1999999999999993</v>
      </c>
      <c r="G2714" s="28">
        <v>8.6999999999999993</v>
      </c>
      <c r="H2714" s="28">
        <v>9.5</v>
      </c>
      <c r="I2714" s="28" t="e">
        <f>(IF(#REF!="SHORT",E2714-F2714,IF(#REF!="LONG",F2714-E2714)))*D2714</f>
        <v>#REF!</v>
      </c>
      <c r="J2714" s="78" t="e">
        <f>(IF(#REF!="SHORT",IF(G2714="",0,F2714-G2714),IF(#REF!="LONG",IF(G2714="",0,G2714-F2714))))*D2714</f>
        <v>#REF!</v>
      </c>
      <c r="K2714" s="78" t="e">
        <f>(IF(#REF!="SHORT",IF(H2714="",0,G2714-H2714),IF(#REF!="LONG",IF(H2714="",0,H2714-G2714))))*D2714</f>
        <v>#REF!</v>
      </c>
      <c r="L2714" s="79" t="e">
        <f t="shared" si="75"/>
        <v>#REF!</v>
      </c>
    </row>
    <row r="2715" spans="1:12">
      <c r="A2715" s="83">
        <v>41780</v>
      </c>
      <c r="B2715" s="80" t="s">
        <v>172</v>
      </c>
      <c r="C2715" s="80">
        <v>180</v>
      </c>
      <c r="D2715" s="80">
        <v>2000</v>
      </c>
      <c r="E2715" s="28">
        <v>8.5</v>
      </c>
      <c r="F2715" s="28">
        <v>7.5</v>
      </c>
      <c r="G2715" s="28"/>
      <c r="H2715" s="28"/>
      <c r="I2715" s="28" t="e">
        <f>(IF(#REF!="SHORT",E2715-F2715,IF(#REF!="LONG",F2715-E2715)))*D2715</f>
        <v>#REF!</v>
      </c>
      <c r="J2715" s="78" t="e">
        <f>(IF(#REF!="SHORT",IF(G2715="",0,F2715-G2715),IF(#REF!="LONG",IF(G2715="",0,G2715-F2715))))*D2715</f>
        <v>#REF!</v>
      </c>
      <c r="K2715" s="78" t="e">
        <f>(IF(#REF!="SHORT",IF(H2715="",0,G2715-H2715),IF(#REF!="LONG",IF(H2715="",0,H2715-G2715))))*D2715</f>
        <v>#REF!</v>
      </c>
      <c r="L2715" s="79" t="e">
        <f t="shared" si="75"/>
        <v>#REF!</v>
      </c>
    </row>
    <row r="2716" spans="1:12">
      <c r="A2716" s="83">
        <v>41779</v>
      </c>
      <c r="B2716" s="80" t="s">
        <v>285</v>
      </c>
      <c r="C2716" s="80">
        <v>280</v>
      </c>
      <c r="D2716" s="80">
        <v>1000</v>
      </c>
      <c r="E2716" s="28">
        <v>13</v>
      </c>
      <c r="F2716" s="28">
        <v>13.8</v>
      </c>
      <c r="G2716" s="28">
        <v>14.8</v>
      </c>
      <c r="H2716" s="28"/>
      <c r="I2716" s="28" t="e">
        <f>(IF(#REF!="SHORT",E2716-F2716,IF(#REF!="LONG",F2716-E2716)))*D2716</f>
        <v>#REF!</v>
      </c>
      <c r="J2716" s="78" t="e">
        <f>(IF(#REF!="SHORT",IF(G2716="",0,F2716-G2716),IF(#REF!="LONG",IF(G2716="",0,G2716-F2716))))*D2716</f>
        <v>#REF!</v>
      </c>
      <c r="K2716" s="78" t="e">
        <f>(IF(#REF!="SHORT",IF(H2716="",0,G2716-H2716),IF(#REF!="LONG",IF(H2716="",0,H2716-G2716))))*D2716</f>
        <v>#REF!</v>
      </c>
      <c r="L2716" s="79" t="e">
        <f t="shared" si="75"/>
        <v>#REF!</v>
      </c>
    </row>
    <row r="2717" spans="1:12">
      <c r="A2717" s="83">
        <v>41779</v>
      </c>
      <c r="B2717" s="80" t="s">
        <v>267</v>
      </c>
      <c r="C2717" s="80">
        <v>190</v>
      </c>
      <c r="D2717" s="80">
        <v>2000</v>
      </c>
      <c r="E2717" s="28">
        <v>8.4</v>
      </c>
      <c r="F2717" s="28">
        <v>8.8000000000000007</v>
      </c>
      <c r="G2717" s="28">
        <v>9.3000000000000007</v>
      </c>
      <c r="H2717" s="28"/>
      <c r="I2717" s="28" t="e">
        <f>(IF(#REF!="SHORT",E2717-F2717,IF(#REF!="LONG",F2717-E2717)))*D2717</f>
        <v>#REF!</v>
      </c>
      <c r="J2717" s="78" t="e">
        <f>(IF(#REF!="SHORT",IF(G2717="",0,F2717-G2717),IF(#REF!="LONG",IF(G2717="",0,G2717-F2717))))*D2717</f>
        <v>#REF!</v>
      </c>
      <c r="K2717" s="78" t="e">
        <f>(IF(#REF!="SHORT",IF(H2717="",0,G2717-H2717),IF(#REF!="LONG",IF(H2717="",0,H2717-G2717))))*D2717</f>
        <v>#REF!</v>
      </c>
      <c r="L2717" s="79" t="e">
        <f t="shared" si="75"/>
        <v>#REF!</v>
      </c>
    </row>
    <row r="2718" spans="1:12">
      <c r="A2718" s="83">
        <v>41779</v>
      </c>
      <c r="B2718" s="80" t="s">
        <v>45</v>
      </c>
      <c r="C2718" s="80">
        <v>150</v>
      </c>
      <c r="D2718" s="80">
        <v>2000</v>
      </c>
      <c r="E2718" s="28">
        <v>10.5</v>
      </c>
      <c r="F2718" s="28">
        <v>10.8</v>
      </c>
      <c r="G2718" s="28"/>
      <c r="H2718" s="28"/>
      <c r="I2718" s="28" t="e">
        <f>(IF(#REF!="SHORT",E2718-F2718,IF(#REF!="LONG",F2718-E2718)))*D2718</f>
        <v>#REF!</v>
      </c>
      <c r="J2718" s="78" t="e">
        <f>(IF(#REF!="SHORT",IF(G2718="",0,F2718-G2718),IF(#REF!="LONG",IF(G2718="",0,G2718-F2718))))*D2718</f>
        <v>#REF!</v>
      </c>
      <c r="K2718" s="78" t="e">
        <f>(IF(#REF!="SHORT",IF(H2718="",0,G2718-H2718),IF(#REF!="LONG",IF(H2718="",0,H2718-G2718))))*D2718</f>
        <v>#REF!</v>
      </c>
      <c r="L2718" s="79" t="e">
        <f t="shared" si="75"/>
        <v>#REF!</v>
      </c>
    </row>
    <row r="2719" spans="1:12">
      <c r="A2719" s="83">
        <v>41778</v>
      </c>
      <c r="B2719" s="80" t="s">
        <v>53</v>
      </c>
      <c r="C2719" s="80">
        <v>230</v>
      </c>
      <c r="D2719" s="80">
        <v>2000</v>
      </c>
      <c r="E2719" s="28">
        <v>14.4</v>
      </c>
      <c r="F2719" s="28">
        <v>14.8</v>
      </c>
      <c r="G2719" s="28">
        <v>15.3</v>
      </c>
      <c r="H2719" s="28">
        <v>16.100000000000001</v>
      </c>
      <c r="I2719" s="28" t="e">
        <f>(IF(#REF!="SHORT",E2719-F2719,IF(#REF!="LONG",F2719-E2719)))*D2719</f>
        <v>#REF!</v>
      </c>
      <c r="J2719" s="78" t="e">
        <f>(IF(#REF!="SHORT",IF(G2719="",0,F2719-G2719),IF(#REF!="LONG",IF(G2719="",0,G2719-F2719))))*D2719</f>
        <v>#REF!</v>
      </c>
      <c r="K2719" s="78" t="e">
        <f>(IF(#REF!="SHORT",IF(H2719="",0,G2719-H2719),IF(#REF!="LONG",IF(H2719="",0,H2719-G2719))))*D2719</f>
        <v>#REF!</v>
      </c>
      <c r="L2719" s="79" t="e">
        <f t="shared" si="75"/>
        <v>#REF!</v>
      </c>
    </row>
    <row r="2720" spans="1:12">
      <c r="A2720" s="83">
        <v>41778</v>
      </c>
      <c r="B2720" s="80" t="s">
        <v>282</v>
      </c>
      <c r="C2720" s="80">
        <v>290</v>
      </c>
      <c r="D2720" s="80">
        <v>1000</v>
      </c>
      <c r="E2720" s="28">
        <v>15.5</v>
      </c>
      <c r="F2720" s="28">
        <v>16.3</v>
      </c>
      <c r="G2720" s="28">
        <v>17.3</v>
      </c>
      <c r="H2720" s="28">
        <v>18.8</v>
      </c>
      <c r="I2720" s="28" t="e">
        <f>(IF(#REF!="SHORT",E2720-F2720,IF(#REF!="LONG",F2720-E2720)))*D2720</f>
        <v>#REF!</v>
      </c>
      <c r="J2720" s="78" t="e">
        <f>(IF(#REF!="SHORT",IF(G2720="",0,F2720-G2720),IF(#REF!="LONG",IF(G2720="",0,G2720-F2720))))*D2720</f>
        <v>#REF!</v>
      </c>
      <c r="K2720" s="78" t="e">
        <f>(IF(#REF!="SHORT",IF(H2720="",0,G2720-H2720),IF(#REF!="LONG",IF(H2720="",0,H2720-G2720))))*D2720</f>
        <v>#REF!</v>
      </c>
      <c r="L2720" s="79" t="e">
        <f t="shared" si="75"/>
        <v>#REF!</v>
      </c>
    </row>
    <row r="2721" spans="1:12">
      <c r="A2721" s="83">
        <v>41778</v>
      </c>
      <c r="B2721" s="80" t="s">
        <v>315</v>
      </c>
      <c r="C2721" s="80">
        <v>650</v>
      </c>
      <c r="D2721" s="80">
        <v>500</v>
      </c>
      <c r="E2721" s="28">
        <v>29</v>
      </c>
      <c r="F2721" s="28">
        <v>30.6</v>
      </c>
      <c r="G2721" s="28">
        <v>32.6</v>
      </c>
      <c r="H2721" s="28">
        <v>35.6</v>
      </c>
      <c r="I2721" s="28" t="e">
        <f>(IF(#REF!="SHORT",E2721-F2721,IF(#REF!="LONG",F2721-E2721)))*D2721</f>
        <v>#REF!</v>
      </c>
      <c r="J2721" s="78" t="e">
        <f>(IF(#REF!="SHORT",IF(G2721="",0,F2721-G2721),IF(#REF!="LONG",IF(G2721="",0,G2721-F2721))))*D2721</f>
        <v>#REF!</v>
      </c>
      <c r="K2721" s="78" t="e">
        <f>(IF(#REF!="SHORT",IF(H2721="",0,G2721-H2721),IF(#REF!="LONG",IF(H2721="",0,H2721-G2721))))*D2721</f>
        <v>#REF!</v>
      </c>
      <c r="L2721" s="79" t="e">
        <f t="shared" si="75"/>
        <v>#REF!</v>
      </c>
    </row>
    <row r="2722" spans="1:12">
      <c r="A2722" s="83">
        <v>41778</v>
      </c>
      <c r="B2722" s="80" t="s">
        <v>321</v>
      </c>
      <c r="C2722" s="80">
        <v>220</v>
      </c>
      <c r="D2722" s="80">
        <v>2000</v>
      </c>
      <c r="E2722" s="28">
        <v>14.1</v>
      </c>
      <c r="F2722" s="28">
        <v>14.5</v>
      </c>
      <c r="G2722" s="28"/>
      <c r="H2722" s="28"/>
      <c r="I2722" s="28" t="e">
        <f>(IF(#REF!="SHORT",E2722-F2722,IF(#REF!="LONG",F2722-E2722)))*D2722</f>
        <v>#REF!</v>
      </c>
      <c r="J2722" s="78" t="e">
        <f>(IF(#REF!="SHORT",IF(G2722="",0,F2722-G2722),IF(#REF!="LONG",IF(G2722="",0,G2722-F2722))))*D2722</f>
        <v>#REF!</v>
      </c>
      <c r="K2722" s="78" t="e">
        <f>(IF(#REF!="SHORT",IF(H2722="",0,G2722-H2722),IF(#REF!="LONG",IF(H2722="",0,H2722-G2722))))*D2722</f>
        <v>#REF!</v>
      </c>
      <c r="L2722" s="79" t="e">
        <f t="shared" si="75"/>
        <v>#REF!</v>
      </c>
    </row>
    <row r="2723" spans="1:12">
      <c r="A2723" s="83">
        <v>41775</v>
      </c>
      <c r="B2723" s="80" t="s">
        <v>322</v>
      </c>
      <c r="C2723" s="80">
        <v>100</v>
      </c>
      <c r="D2723" s="80">
        <v>4000</v>
      </c>
      <c r="E2723" s="28">
        <v>7</v>
      </c>
      <c r="F2723" s="28">
        <v>7.2</v>
      </c>
      <c r="G2723" s="28">
        <v>7.5</v>
      </c>
      <c r="H2723" s="28"/>
      <c r="I2723" s="28" t="e">
        <f>(IF(#REF!="SHORT",E2723-F2723,IF(#REF!="LONG",F2723-E2723)))*D2723</f>
        <v>#REF!</v>
      </c>
      <c r="J2723" s="78" t="e">
        <f>(IF(#REF!="SHORT",IF(G2723="",0,F2723-G2723),IF(#REF!="LONG",IF(G2723="",0,G2723-F2723))))*D2723</f>
        <v>#REF!</v>
      </c>
      <c r="K2723" s="78" t="e">
        <f>(IF(#REF!="SHORT",IF(H2723="",0,G2723-H2723),IF(#REF!="LONG",IF(H2723="",0,H2723-G2723))))*D2723</f>
        <v>#REF!</v>
      </c>
      <c r="L2723" s="79" t="e">
        <f t="shared" si="75"/>
        <v>#REF!</v>
      </c>
    </row>
    <row r="2724" spans="1:12">
      <c r="A2724" s="83">
        <v>41774</v>
      </c>
      <c r="B2724" s="80" t="s">
        <v>270</v>
      </c>
      <c r="C2724" s="80">
        <v>450</v>
      </c>
      <c r="D2724" s="80">
        <v>1000</v>
      </c>
      <c r="E2724" s="28">
        <v>33</v>
      </c>
      <c r="F2724" s="28">
        <v>33.799999999999997</v>
      </c>
      <c r="G2724" s="28">
        <v>34.5</v>
      </c>
      <c r="H2724" s="28"/>
      <c r="I2724" s="28" t="e">
        <f>(IF(#REF!="SHORT",E2724-F2724,IF(#REF!="LONG",F2724-E2724)))*D2724</f>
        <v>#REF!</v>
      </c>
      <c r="J2724" s="78" t="e">
        <f>(IF(#REF!="SHORT",IF(G2724="",0,F2724-G2724),IF(#REF!="LONG",IF(G2724="",0,G2724-F2724))))*D2724</f>
        <v>#REF!</v>
      </c>
      <c r="K2724" s="78" t="e">
        <f>(IF(#REF!="SHORT",IF(H2724="",0,G2724-H2724),IF(#REF!="LONG",IF(H2724="",0,H2724-G2724))))*D2724</f>
        <v>#REF!</v>
      </c>
      <c r="L2724" s="79" t="e">
        <f t="shared" si="75"/>
        <v>#REF!</v>
      </c>
    </row>
    <row r="2725" spans="1:12">
      <c r="A2725" s="83">
        <v>41774</v>
      </c>
      <c r="B2725" s="80" t="s">
        <v>166</v>
      </c>
      <c r="C2725" s="80">
        <v>620</v>
      </c>
      <c r="D2725" s="80">
        <v>500</v>
      </c>
      <c r="E2725" s="28">
        <v>34</v>
      </c>
      <c r="F2725" s="28">
        <v>30</v>
      </c>
      <c r="G2725" s="28"/>
      <c r="H2725" s="28"/>
      <c r="I2725" s="28" t="e">
        <f>(IF(#REF!="SHORT",E2725-F2725,IF(#REF!="LONG",F2725-E2725)))*D2725</f>
        <v>#REF!</v>
      </c>
      <c r="J2725" s="78" t="e">
        <f>(IF(#REF!="SHORT",IF(G2725="",0,F2725-G2725),IF(#REF!="LONG",IF(G2725="",0,G2725-F2725))))*D2725</f>
        <v>#REF!</v>
      </c>
      <c r="K2725" s="78" t="e">
        <f>(IF(#REF!="SHORT",IF(H2725="",0,G2725-H2725),IF(#REF!="LONG",IF(H2725="",0,H2725-G2725))))*D2725</f>
        <v>#REF!</v>
      </c>
      <c r="L2725" s="79" t="e">
        <f t="shared" si="75"/>
        <v>#REF!</v>
      </c>
    </row>
    <row r="2726" spans="1:12">
      <c r="A2726" s="83">
        <v>41773</v>
      </c>
      <c r="B2726" s="80" t="s">
        <v>214</v>
      </c>
      <c r="C2726" s="80">
        <v>300</v>
      </c>
      <c r="D2726" s="80">
        <v>1000</v>
      </c>
      <c r="E2726" s="28">
        <v>26.7</v>
      </c>
      <c r="F2726" s="28">
        <v>27.5</v>
      </c>
      <c r="G2726" s="28">
        <v>28.5</v>
      </c>
      <c r="H2726" s="28">
        <v>30</v>
      </c>
      <c r="I2726" s="28" t="e">
        <f>(IF(#REF!="SHORT",E2726-F2726,IF(#REF!="LONG",F2726-E2726)))*D2726</f>
        <v>#REF!</v>
      </c>
      <c r="J2726" s="78" t="e">
        <f>(IF(#REF!="SHORT",IF(G2726="",0,F2726-G2726),IF(#REF!="LONG",IF(G2726="",0,G2726-F2726))))*D2726</f>
        <v>#REF!</v>
      </c>
      <c r="K2726" s="78" t="e">
        <f>(IF(#REF!="SHORT",IF(H2726="",0,G2726-H2726),IF(#REF!="LONG",IF(H2726="",0,H2726-G2726))))*D2726</f>
        <v>#REF!</v>
      </c>
      <c r="L2726" s="79" t="e">
        <f t="shared" si="75"/>
        <v>#REF!</v>
      </c>
    </row>
    <row r="2727" spans="1:12">
      <c r="A2727" s="83">
        <v>41773</v>
      </c>
      <c r="B2727" s="80" t="s">
        <v>239</v>
      </c>
      <c r="C2727" s="80">
        <v>500</v>
      </c>
      <c r="D2727" s="80">
        <v>1000</v>
      </c>
      <c r="E2727" s="28">
        <v>53.7</v>
      </c>
      <c r="F2727" s="28">
        <v>54.5</v>
      </c>
      <c r="G2727" s="28">
        <v>55.5</v>
      </c>
      <c r="H2727" s="28">
        <v>57</v>
      </c>
      <c r="I2727" s="28" t="e">
        <f>(IF(#REF!="SHORT",E2727-F2727,IF(#REF!="LONG",F2727-E2727)))*D2727</f>
        <v>#REF!</v>
      </c>
      <c r="J2727" s="78" t="e">
        <f>(IF(#REF!="SHORT",IF(G2727="",0,F2727-G2727),IF(#REF!="LONG",IF(G2727="",0,G2727-F2727))))*D2727</f>
        <v>#REF!</v>
      </c>
      <c r="K2727" s="78" t="e">
        <f>(IF(#REF!="SHORT",IF(H2727="",0,G2727-H2727),IF(#REF!="LONG",IF(H2727="",0,H2727-G2727))))*D2727</f>
        <v>#REF!</v>
      </c>
      <c r="L2727" s="79" t="e">
        <f t="shared" si="75"/>
        <v>#REF!</v>
      </c>
    </row>
    <row r="2728" spans="1:12">
      <c r="A2728" s="83">
        <v>41773</v>
      </c>
      <c r="B2728" s="80" t="s">
        <v>265</v>
      </c>
      <c r="C2728" s="80">
        <v>400</v>
      </c>
      <c r="D2728" s="80">
        <v>1000</v>
      </c>
      <c r="E2728" s="28">
        <v>34.799999999999997</v>
      </c>
      <c r="F2728" s="28">
        <v>35.6</v>
      </c>
      <c r="G2728" s="28">
        <v>36.6</v>
      </c>
      <c r="H2728" s="28"/>
      <c r="I2728" s="28" t="e">
        <f>(IF(#REF!="SHORT",E2728-F2728,IF(#REF!="LONG",F2728-E2728)))*D2728</f>
        <v>#REF!</v>
      </c>
      <c r="J2728" s="78" t="e">
        <f>(IF(#REF!="SHORT",IF(G2728="",0,F2728-G2728),IF(#REF!="LONG",IF(G2728="",0,G2728-F2728))))*D2728</f>
        <v>#REF!</v>
      </c>
      <c r="K2728" s="78" t="e">
        <f>(IF(#REF!="SHORT",IF(H2728="",0,G2728-H2728),IF(#REF!="LONG",IF(H2728="",0,H2728-G2728))))*D2728</f>
        <v>#REF!</v>
      </c>
      <c r="L2728" s="79" t="e">
        <f t="shared" si="75"/>
        <v>#REF!</v>
      </c>
    </row>
    <row r="2729" spans="1:12">
      <c r="A2729" s="83">
        <v>41773</v>
      </c>
      <c r="B2729" s="80" t="s">
        <v>15</v>
      </c>
      <c r="C2729" s="80">
        <v>120</v>
      </c>
      <c r="D2729" s="80">
        <v>2000</v>
      </c>
      <c r="E2729" s="28">
        <v>11</v>
      </c>
      <c r="F2729" s="28">
        <v>11.4</v>
      </c>
      <c r="G2729" s="28">
        <v>11.7</v>
      </c>
      <c r="H2729" s="28"/>
      <c r="I2729" s="28" t="e">
        <f>(IF(#REF!="SHORT",E2729-F2729,IF(#REF!="LONG",F2729-E2729)))*D2729</f>
        <v>#REF!</v>
      </c>
      <c r="J2729" s="78" t="e">
        <f>(IF(#REF!="SHORT",IF(G2729="",0,F2729-G2729),IF(#REF!="LONG",IF(G2729="",0,G2729-F2729))))*D2729</f>
        <v>#REF!</v>
      </c>
      <c r="K2729" s="78" t="e">
        <f>(IF(#REF!="SHORT",IF(H2729="",0,G2729-H2729),IF(#REF!="LONG",IF(H2729="",0,H2729-G2729))))*D2729</f>
        <v>#REF!</v>
      </c>
      <c r="L2729" s="79" t="e">
        <f t="shared" si="75"/>
        <v>#REF!</v>
      </c>
    </row>
    <row r="2730" spans="1:12">
      <c r="A2730" s="83">
        <v>41773</v>
      </c>
      <c r="B2730" s="80" t="s">
        <v>280</v>
      </c>
      <c r="C2730" s="80">
        <v>130</v>
      </c>
      <c r="D2730" s="80">
        <v>2000</v>
      </c>
      <c r="E2730" s="28">
        <v>8.8000000000000007</v>
      </c>
      <c r="F2730" s="28">
        <v>9.15</v>
      </c>
      <c r="G2730" s="28"/>
      <c r="H2730" s="28"/>
      <c r="I2730" s="28" t="e">
        <f>(IF(#REF!="SHORT",E2730-F2730,IF(#REF!="LONG",F2730-E2730)))*D2730</f>
        <v>#REF!</v>
      </c>
      <c r="J2730" s="78" t="e">
        <f>(IF(#REF!="SHORT",IF(G2730="",0,F2730-G2730),IF(#REF!="LONG",IF(G2730="",0,G2730-F2730))))*D2730</f>
        <v>#REF!</v>
      </c>
      <c r="K2730" s="78" t="e">
        <f>(IF(#REF!="SHORT",IF(H2730="",0,G2730-H2730),IF(#REF!="LONG",IF(H2730="",0,H2730-G2730))))*D2730</f>
        <v>#REF!</v>
      </c>
      <c r="L2730" s="79" t="e">
        <f t="shared" si="75"/>
        <v>#REF!</v>
      </c>
    </row>
    <row r="2731" spans="1:12">
      <c r="A2731" s="83">
        <v>41772</v>
      </c>
      <c r="B2731" s="80" t="s">
        <v>166</v>
      </c>
      <c r="C2731" s="80">
        <v>600</v>
      </c>
      <c r="D2731" s="80">
        <v>500</v>
      </c>
      <c r="E2731" s="28">
        <v>31</v>
      </c>
      <c r="F2731" s="28">
        <v>32.6</v>
      </c>
      <c r="G2731" s="28">
        <v>34.6</v>
      </c>
      <c r="H2731" s="28">
        <v>38.6</v>
      </c>
      <c r="I2731" s="28" t="e">
        <f>(IF(#REF!="SHORT",E2731-F2731,IF(#REF!="LONG",F2731-E2731)))*D2731</f>
        <v>#REF!</v>
      </c>
      <c r="J2731" s="78" t="e">
        <f>(IF(#REF!="SHORT",IF(G2731="",0,F2731-G2731),IF(#REF!="LONG",IF(G2731="",0,G2731-F2731))))*D2731</f>
        <v>#REF!</v>
      </c>
      <c r="K2731" s="78" t="e">
        <f>(IF(#REF!="SHORT",IF(H2731="",0,G2731-H2731),IF(#REF!="LONG",IF(H2731="",0,H2731-G2731))))*D2731</f>
        <v>#REF!</v>
      </c>
      <c r="L2731" s="79" t="e">
        <f t="shared" si="75"/>
        <v>#REF!</v>
      </c>
    </row>
    <row r="2732" spans="1:12">
      <c r="A2732" s="83">
        <v>41772</v>
      </c>
      <c r="B2732" s="80" t="s">
        <v>239</v>
      </c>
      <c r="C2732" s="80">
        <v>450</v>
      </c>
      <c r="D2732" s="80">
        <v>1000</v>
      </c>
      <c r="E2732" s="28">
        <v>53.2</v>
      </c>
      <c r="F2732" s="28">
        <v>54</v>
      </c>
      <c r="G2732" s="28">
        <v>55</v>
      </c>
      <c r="H2732" s="28">
        <v>56.5</v>
      </c>
      <c r="I2732" s="28" t="e">
        <f>(IF(#REF!="SHORT",E2732-F2732,IF(#REF!="LONG",F2732-E2732)))*D2732</f>
        <v>#REF!</v>
      </c>
      <c r="J2732" s="78" t="e">
        <f>(IF(#REF!="SHORT",IF(G2732="",0,F2732-G2732),IF(#REF!="LONG",IF(G2732="",0,G2732-F2732))))*D2732</f>
        <v>#REF!</v>
      </c>
      <c r="K2732" s="78" t="e">
        <f>(IF(#REF!="SHORT",IF(H2732="",0,G2732-H2732),IF(#REF!="LONG",IF(H2732="",0,H2732-G2732))))*D2732</f>
        <v>#REF!</v>
      </c>
      <c r="L2732" s="79" t="e">
        <f t="shared" si="75"/>
        <v>#REF!</v>
      </c>
    </row>
    <row r="2733" spans="1:12">
      <c r="A2733" s="83">
        <v>41772</v>
      </c>
      <c r="B2733" s="80" t="s">
        <v>23</v>
      </c>
      <c r="C2733" s="80">
        <v>820</v>
      </c>
      <c r="D2733" s="80">
        <v>500</v>
      </c>
      <c r="E2733" s="28">
        <v>56.5</v>
      </c>
      <c r="F2733" s="28">
        <v>58.05</v>
      </c>
      <c r="G2733" s="28"/>
      <c r="H2733" s="28"/>
      <c r="I2733" s="28" t="e">
        <f>(IF(#REF!="SHORT",E2733-F2733,IF(#REF!="LONG",F2733-E2733)))*D2733</f>
        <v>#REF!</v>
      </c>
      <c r="J2733" s="78" t="e">
        <f>(IF(#REF!="SHORT",IF(G2733="",0,F2733-G2733),IF(#REF!="LONG",IF(G2733="",0,G2733-F2733))))*D2733</f>
        <v>#REF!</v>
      </c>
      <c r="K2733" s="78" t="e">
        <f>(IF(#REF!="SHORT",IF(H2733="",0,G2733-H2733),IF(#REF!="LONG",IF(H2733="",0,H2733-G2733))))*D2733</f>
        <v>#REF!</v>
      </c>
      <c r="L2733" s="79" t="e">
        <f t="shared" si="75"/>
        <v>#REF!</v>
      </c>
    </row>
    <row r="2734" spans="1:12">
      <c r="A2734" s="83">
        <v>41771</v>
      </c>
      <c r="B2734" s="80" t="s">
        <v>231</v>
      </c>
      <c r="C2734" s="80">
        <v>320</v>
      </c>
      <c r="D2734" s="80">
        <v>1000</v>
      </c>
      <c r="E2734" s="28">
        <v>14.9</v>
      </c>
      <c r="F2734" s="28">
        <v>15.7</v>
      </c>
      <c r="G2734" s="28">
        <v>16.7</v>
      </c>
      <c r="H2734" s="28">
        <v>18.3</v>
      </c>
      <c r="I2734" s="28" t="e">
        <f>(IF(#REF!="SHORT",E2734-F2734,IF(#REF!="LONG",F2734-E2734)))*D2734</f>
        <v>#REF!</v>
      </c>
      <c r="J2734" s="78" t="e">
        <f>(IF(#REF!="SHORT",IF(G2734="",0,F2734-G2734),IF(#REF!="LONG",IF(G2734="",0,G2734-F2734))))*D2734</f>
        <v>#REF!</v>
      </c>
      <c r="K2734" s="78" t="e">
        <f>(IF(#REF!="SHORT",IF(H2734="",0,G2734-H2734),IF(#REF!="LONG",IF(H2734="",0,H2734-G2734))))*D2734</f>
        <v>#REF!</v>
      </c>
      <c r="L2734" s="79" t="e">
        <f t="shared" si="75"/>
        <v>#REF!</v>
      </c>
    </row>
    <row r="2735" spans="1:12">
      <c r="A2735" s="83">
        <v>41771</v>
      </c>
      <c r="B2735" s="80" t="s">
        <v>20</v>
      </c>
      <c r="C2735" s="80">
        <v>440</v>
      </c>
      <c r="D2735" s="80">
        <v>1000</v>
      </c>
      <c r="E2735" s="28">
        <v>22.5</v>
      </c>
      <c r="F2735" s="28">
        <v>23.3</v>
      </c>
      <c r="G2735" s="28">
        <v>24.3</v>
      </c>
      <c r="H2735" s="28">
        <v>25.55</v>
      </c>
      <c r="I2735" s="28" t="e">
        <f>(IF(#REF!="SHORT",E2735-F2735,IF(#REF!="LONG",F2735-E2735)))*D2735</f>
        <v>#REF!</v>
      </c>
      <c r="J2735" s="78" t="e">
        <f>(IF(#REF!="SHORT",IF(G2735="",0,F2735-G2735),IF(#REF!="LONG",IF(G2735="",0,G2735-F2735))))*D2735</f>
        <v>#REF!</v>
      </c>
      <c r="K2735" s="78" t="e">
        <f>(IF(#REF!="SHORT",IF(H2735="",0,G2735-H2735),IF(#REF!="LONG",IF(H2735="",0,H2735-G2735))))*D2735</f>
        <v>#REF!</v>
      </c>
      <c r="L2735" s="79" t="e">
        <f t="shared" si="75"/>
        <v>#REF!</v>
      </c>
    </row>
    <row r="2736" spans="1:12">
      <c r="A2736" s="83">
        <v>41768</v>
      </c>
      <c r="B2736" s="80" t="s">
        <v>226</v>
      </c>
      <c r="C2736" s="80">
        <v>1300</v>
      </c>
      <c r="D2736" s="80">
        <v>250</v>
      </c>
      <c r="E2736" s="28">
        <v>90</v>
      </c>
      <c r="F2736" s="28">
        <v>93.2</v>
      </c>
      <c r="G2736" s="28">
        <v>97.2</v>
      </c>
      <c r="H2736" s="28">
        <v>103.7</v>
      </c>
      <c r="I2736" s="28" t="e">
        <f>(IF(#REF!="SHORT",E2736-F2736,IF(#REF!="LONG",F2736-E2736)))*D2736</f>
        <v>#REF!</v>
      </c>
      <c r="J2736" s="78" t="e">
        <f>(IF(#REF!="SHORT",IF(G2736="",0,F2736-G2736),IF(#REF!="LONG",IF(G2736="",0,G2736-F2736))))*D2736</f>
        <v>#REF!</v>
      </c>
      <c r="K2736" s="78" t="e">
        <f>(IF(#REF!="SHORT",IF(H2736="",0,G2736-H2736),IF(#REF!="LONG",IF(H2736="",0,H2736-G2736))))*D2736</f>
        <v>#REF!</v>
      </c>
      <c r="L2736" s="79" t="e">
        <f t="shared" si="75"/>
        <v>#REF!</v>
      </c>
    </row>
    <row r="2737" spans="1:12">
      <c r="A2737" s="83">
        <v>41768</v>
      </c>
      <c r="B2737" s="80" t="s">
        <v>308</v>
      </c>
      <c r="C2737" s="80">
        <v>340</v>
      </c>
      <c r="D2737" s="80">
        <v>1000</v>
      </c>
      <c r="E2737" s="28">
        <v>20.100000000000001</v>
      </c>
      <c r="F2737" s="28">
        <v>20.9</v>
      </c>
      <c r="G2737" s="28">
        <v>21.9</v>
      </c>
      <c r="H2737" s="28">
        <v>23.5</v>
      </c>
      <c r="I2737" s="28" t="e">
        <f>(IF(#REF!="SHORT",E2737-F2737,IF(#REF!="LONG",F2737-E2737)))*D2737</f>
        <v>#REF!</v>
      </c>
      <c r="J2737" s="78" t="e">
        <f>(IF(#REF!="SHORT",IF(G2737="",0,F2737-G2737),IF(#REF!="LONG",IF(G2737="",0,G2737-F2737))))*D2737</f>
        <v>#REF!</v>
      </c>
      <c r="K2737" s="78" t="e">
        <f>(IF(#REF!="SHORT",IF(H2737="",0,G2737-H2737),IF(#REF!="LONG",IF(H2737="",0,H2737-G2737))))*D2737</f>
        <v>#REF!</v>
      </c>
      <c r="L2737" s="79" t="e">
        <f t="shared" si="75"/>
        <v>#REF!</v>
      </c>
    </row>
    <row r="2738" spans="1:12">
      <c r="A2738" s="83">
        <v>41768</v>
      </c>
      <c r="B2738" s="80" t="s">
        <v>77</v>
      </c>
      <c r="C2738" s="80">
        <v>450</v>
      </c>
      <c r="D2738" s="80">
        <v>1000</v>
      </c>
      <c r="E2738" s="28">
        <v>40.200000000000003</v>
      </c>
      <c r="F2738" s="28">
        <v>41</v>
      </c>
      <c r="G2738" s="28">
        <v>42</v>
      </c>
      <c r="H2738" s="28">
        <v>43.5</v>
      </c>
      <c r="I2738" s="28" t="e">
        <f>(IF(#REF!="SHORT",E2738-F2738,IF(#REF!="LONG",F2738-E2738)))*D2738</f>
        <v>#REF!</v>
      </c>
      <c r="J2738" s="78" t="e">
        <f>(IF(#REF!="SHORT",IF(G2738="",0,F2738-G2738),IF(#REF!="LONG",IF(G2738="",0,G2738-F2738))))*D2738</f>
        <v>#REF!</v>
      </c>
      <c r="K2738" s="78" t="e">
        <f>(IF(#REF!="SHORT",IF(H2738="",0,G2738-H2738),IF(#REF!="LONG",IF(H2738="",0,H2738-G2738))))*D2738</f>
        <v>#REF!</v>
      </c>
      <c r="L2738" s="79" t="e">
        <f t="shared" si="75"/>
        <v>#REF!</v>
      </c>
    </row>
    <row r="2739" spans="1:12">
      <c r="A2739" s="83">
        <v>41768</v>
      </c>
      <c r="B2739" s="80" t="s">
        <v>12</v>
      </c>
      <c r="C2739" s="80">
        <v>480</v>
      </c>
      <c r="D2739" s="80">
        <v>500</v>
      </c>
      <c r="E2739" s="28">
        <v>31</v>
      </c>
      <c r="F2739" s="28">
        <v>32.35</v>
      </c>
      <c r="G2739" s="28"/>
      <c r="H2739" s="28"/>
      <c r="I2739" s="28" t="e">
        <f>(IF(#REF!="SHORT",E2739-F2739,IF(#REF!="LONG",F2739-E2739)))*D2739</f>
        <v>#REF!</v>
      </c>
      <c r="J2739" s="78" t="e">
        <f>(IF(#REF!="SHORT",IF(G2739="",0,F2739-G2739),IF(#REF!="LONG",IF(G2739="",0,G2739-F2739))))*D2739</f>
        <v>#REF!</v>
      </c>
      <c r="K2739" s="78" t="e">
        <f>(IF(#REF!="SHORT",IF(H2739="",0,G2739-H2739),IF(#REF!="LONG",IF(H2739="",0,H2739-G2739))))*D2739</f>
        <v>#REF!</v>
      </c>
      <c r="L2739" s="79" t="e">
        <f t="shared" si="75"/>
        <v>#REF!</v>
      </c>
    </row>
    <row r="2740" spans="1:12">
      <c r="A2740" s="83">
        <v>41767</v>
      </c>
      <c r="B2740" s="80" t="s">
        <v>208</v>
      </c>
      <c r="C2740" s="80">
        <v>140</v>
      </c>
      <c r="D2740" s="80">
        <v>2000</v>
      </c>
      <c r="E2740" s="28">
        <v>13.8</v>
      </c>
      <c r="F2740" s="28">
        <v>14.2</v>
      </c>
      <c r="G2740" s="28"/>
      <c r="H2740" s="28"/>
      <c r="I2740" s="28" t="e">
        <f>(IF(#REF!="SHORT",E2740-F2740,IF(#REF!="LONG",F2740-E2740)))*D2740</f>
        <v>#REF!</v>
      </c>
      <c r="J2740" s="78" t="e">
        <f>(IF(#REF!="SHORT",IF(G2740="",0,F2740-G2740),IF(#REF!="LONG",IF(G2740="",0,G2740-F2740))))*D2740</f>
        <v>#REF!</v>
      </c>
      <c r="K2740" s="78" t="e">
        <f>(IF(#REF!="SHORT",IF(H2740="",0,G2740-H2740),IF(#REF!="LONG",IF(H2740="",0,H2740-G2740))))*D2740</f>
        <v>#REF!</v>
      </c>
      <c r="L2740" s="79" t="e">
        <f t="shared" si="75"/>
        <v>#REF!</v>
      </c>
    </row>
    <row r="2741" spans="1:12">
      <c r="A2741" s="83">
        <v>41767</v>
      </c>
      <c r="B2741" s="80" t="s">
        <v>172</v>
      </c>
      <c r="C2741" s="80">
        <v>170</v>
      </c>
      <c r="D2741" s="80">
        <v>2000</v>
      </c>
      <c r="E2741" s="28">
        <v>10.9</v>
      </c>
      <c r="F2741" s="28">
        <v>11.2</v>
      </c>
      <c r="G2741" s="28"/>
      <c r="H2741" s="28"/>
      <c r="I2741" s="28" t="e">
        <f>(IF(#REF!="SHORT",E2741-F2741,IF(#REF!="LONG",F2741-E2741)))*D2741</f>
        <v>#REF!</v>
      </c>
      <c r="J2741" s="78" t="e">
        <f>(IF(#REF!="SHORT",IF(G2741="",0,F2741-G2741),IF(#REF!="LONG",IF(G2741="",0,G2741-F2741))))*D2741</f>
        <v>#REF!</v>
      </c>
      <c r="K2741" s="78" t="e">
        <f>(IF(#REF!="SHORT",IF(H2741="",0,G2741-H2741),IF(#REF!="LONG",IF(H2741="",0,H2741-G2741))))*D2741</f>
        <v>#REF!</v>
      </c>
      <c r="L2741" s="79" t="e">
        <f t="shared" si="75"/>
        <v>#REF!</v>
      </c>
    </row>
    <row r="2742" spans="1:12">
      <c r="A2742" s="83">
        <v>41766</v>
      </c>
      <c r="B2742" s="80" t="s">
        <v>245</v>
      </c>
      <c r="C2742" s="80">
        <v>280</v>
      </c>
      <c r="D2742" s="80">
        <v>2000</v>
      </c>
      <c r="E2742" s="28">
        <v>21.6</v>
      </c>
      <c r="F2742" s="28">
        <v>22</v>
      </c>
      <c r="G2742" s="28">
        <v>22.5</v>
      </c>
      <c r="H2742" s="28">
        <v>23.3</v>
      </c>
      <c r="I2742" s="28" t="e">
        <f>(IF(#REF!="SHORT",E2742-F2742,IF(#REF!="LONG",F2742-E2742)))*D2742</f>
        <v>#REF!</v>
      </c>
      <c r="J2742" s="78" t="e">
        <f>(IF(#REF!="SHORT",IF(G2742="",0,F2742-G2742),IF(#REF!="LONG",IF(G2742="",0,G2742-F2742))))*D2742</f>
        <v>#REF!</v>
      </c>
      <c r="K2742" s="78" t="e">
        <f>(IF(#REF!="SHORT",IF(H2742="",0,G2742-H2742),IF(#REF!="LONG",IF(H2742="",0,H2742-G2742))))*D2742</f>
        <v>#REF!</v>
      </c>
      <c r="L2742" s="79" t="e">
        <f t="shared" si="75"/>
        <v>#REF!</v>
      </c>
    </row>
    <row r="2743" spans="1:12">
      <c r="A2743" s="83">
        <v>41766</v>
      </c>
      <c r="B2743" s="80" t="s">
        <v>218</v>
      </c>
      <c r="C2743" s="80">
        <v>100</v>
      </c>
      <c r="D2743" s="80">
        <v>4000</v>
      </c>
      <c r="E2743" s="28">
        <v>9.1999999999999993</v>
      </c>
      <c r="F2743" s="28">
        <v>9.4</v>
      </c>
      <c r="G2743" s="28">
        <v>9.6999999999999993</v>
      </c>
      <c r="H2743" s="28">
        <v>9.9499999999999993</v>
      </c>
      <c r="I2743" s="28" t="e">
        <f>(IF(#REF!="SHORT",E2743-F2743,IF(#REF!="LONG",F2743-E2743)))*D2743</f>
        <v>#REF!</v>
      </c>
      <c r="J2743" s="78" t="e">
        <f>(IF(#REF!="SHORT",IF(G2743="",0,F2743-G2743),IF(#REF!="LONG",IF(G2743="",0,G2743-F2743))))*D2743</f>
        <v>#REF!</v>
      </c>
      <c r="K2743" s="78" t="e">
        <f>(IF(#REF!="SHORT",IF(H2743="",0,G2743-H2743),IF(#REF!="LONG",IF(H2743="",0,H2743-G2743))))*D2743</f>
        <v>#REF!</v>
      </c>
      <c r="L2743" s="79" t="e">
        <f t="shared" si="75"/>
        <v>#REF!</v>
      </c>
    </row>
    <row r="2744" spans="1:12">
      <c r="A2744" s="83">
        <v>41766</v>
      </c>
      <c r="B2744" s="80" t="s">
        <v>90</v>
      </c>
      <c r="C2744" s="80">
        <v>2200</v>
      </c>
      <c r="D2744" s="80">
        <v>125</v>
      </c>
      <c r="E2744" s="28">
        <v>80</v>
      </c>
      <c r="F2744" s="28">
        <v>86.4</v>
      </c>
      <c r="G2744" s="28">
        <v>93</v>
      </c>
      <c r="H2744" s="28"/>
      <c r="I2744" s="28" t="e">
        <f>(IF(#REF!="SHORT",E2744-F2744,IF(#REF!="LONG",F2744-E2744)))*D2744</f>
        <v>#REF!</v>
      </c>
      <c r="J2744" s="78" t="e">
        <f>(IF(#REF!="SHORT",IF(G2744="",0,F2744-G2744),IF(#REF!="LONG",IF(G2744="",0,G2744-F2744))))*D2744</f>
        <v>#REF!</v>
      </c>
      <c r="K2744" s="78" t="e">
        <f>(IF(#REF!="SHORT",IF(H2744="",0,G2744-H2744),IF(#REF!="LONG",IF(H2744="",0,H2744-G2744))))*D2744</f>
        <v>#REF!</v>
      </c>
      <c r="L2744" s="79" t="e">
        <f t="shared" si="75"/>
        <v>#REF!</v>
      </c>
    </row>
    <row r="2745" spans="1:12">
      <c r="A2745" s="83">
        <v>41766</v>
      </c>
      <c r="B2745" s="80" t="s">
        <v>267</v>
      </c>
      <c r="C2745" s="80">
        <v>190</v>
      </c>
      <c r="D2745" s="80">
        <v>2000</v>
      </c>
      <c r="E2745" s="28">
        <v>13.7</v>
      </c>
      <c r="F2745" s="28">
        <v>12.5</v>
      </c>
      <c r="G2745" s="28"/>
      <c r="H2745" s="28"/>
      <c r="I2745" s="28" t="e">
        <f>(IF(#REF!="SHORT",E2745-F2745,IF(#REF!="LONG",F2745-E2745)))*D2745</f>
        <v>#REF!</v>
      </c>
      <c r="J2745" s="78" t="e">
        <f>(IF(#REF!="SHORT",IF(G2745="",0,F2745-G2745),IF(#REF!="LONG",IF(G2745="",0,G2745-F2745))))*D2745</f>
        <v>#REF!</v>
      </c>
      <c r="K2745" s="78" t="e">
        <f>(IF(#REF!="SHORT",IF(H2745="",0,G2745-H2745),IF(#REF!="LONG",IF(H2745="",0,H2745-G2745))))*D2745</f>
        <v>#REF!</v>
      </c>
      <c r="L2745" s="79" t="e">
        <f t="shared" si="75"/>
        <v>#REF!</v>
      </c>
    </row>
    <row r="2746" spans="1:12">
      <c r="A2746" s="83">
        <v>41765</v>
      </c>
      <c r="B2746" s="80" t="s">
        <v>227</v>
      </c>
      <c r="C2746" s="80">
        <v>320</v>
      </c>
      <c r="D2746" s="80">
        <v>1000</v>
      </c>
      <c r="E2746" s="28">
        <v>14.5</v>
      </c>
      <c r="F2746" s="28">
        <v>15.3</v>
      </c>
      <c r="G2746" s="28">
        <v>16.3</v>
      </c>
      <c r="H2746" s="28">
        <v>17.8</v>
      </c>
      <c r="I2746" s="28" t="e">
        <f>(IF(#REF!="SHORT",E2746-F2746,IF(#REF!="LONG",F2746-E2746)))*D2746</f>
        <v>#REF!</v>
      </c>
      <c r="J2746" s="78" t="e">
        <f>(IF(#REF!="SHORT",IF(G2746="",0,F2746-G2746),IF(#REF!="LONG",IF(G2746="",0,G2746-F2746))))*D2746</f>
        <v>#REF!</v>
      </c>
      <c r="K2746" s="78" t="e">
        <f>(IF(#REF!="SHORT",IF(H2746="",0,G2746-H2746),IF(#REF!="LONG",IF(H2746="",0,H2746-G2746))))*D2746</f>
        <v>#REF!</v>
      </c>
      <c r="L2746" s="79" t="e">
        <f t="shared" si="75"/>
        <v>#REF!</v>
      </c>
    </row>
    <row r="2747" spans="1:12">
      <c r="A2747" s="83">
        <v>41764</v>
      </c>
      <c r="B2747" s="80" t="s">
        <v>214</v>
      </c>
      <c r="C2747" s="80">
        <v>290</v>
      </c>
      <c r="D2747" s="80">
        <v>1000</v>
      </c>
      <c r="E2747" s="28">
        <v>29.3</v>
      </c>
      <c r="F2747" s="28">
        <v>30.1</v>
      </c>
      <c r="G2747" s="28">
        <v>31.1</v>
      </c>
      <c r="H2747" s="28">
        <v>33.6</v>
      </c>
      <c r="I2747" s="28" t="e">
        <f>(IF(#REF!="SHORT",E2747-F2747,IF(#REF!="LONG",F2747-E2747)))*D2747</f>
        <v>#REF!</v>
      </c>
      <c r="J2747" s="78" t="e">
        <f>(IF(#REF!="SHORT",IF(G2747="",0,F2747-G2747),IF(#REF!="LONG",IF(G2747="",0,G2747-F2747))))*D2747</f>
        <v>#REF!</v>
      </c>
      <c r="K2747" s="78" t="e">
        <f>(IF(#REF!="SHORT",IF(H2747="",0,G2747-H2747),IF(#REF!="LONG",IF(H2747="",0,H2747-G2747))))*D2747</f>
        <v>#REF!</v>
      </c>
      <c r="L2747" s="79" t="e">
        <f t="shared" si="75"/>
        <v>#REF!</v>
      </c>
    </row>
    <row r="2748" spans="1:12">
      <c r="A2748" s="83">
        <v>41764</v>
      </c>
      <c r="B2748" s="80" t="s">
        <v>308</v>
      </c>
      <c r="C2748" s="80">
        <v>330</v>
      </c>
      <c r="D2748" s="80">
        <v>1000</v>
      </c>
      <c r="E2748" s="28">
        <v>21.1</v>
      </c>
      <c r="F2748" s="28">
        <v>21.9</v>
      </c>
      <c r="G2748" s="28">
        <v>22.9</v>
      </c>
      <c r="H2748" s="28"/>
      <c r="I2748" s="28" t="e">
        <f>(IF(#REF!="SHORT",E2748-F2748,IF(#REF!="LONG",F2748-E2748)))*D2748</f>
        <v>#REF!</v>
      </c>
      <c r="J2748" s="78" t="e">
        <f>(IF(#REF!="SHORT",IF(G2748="",0,F2748-G2748),IF(#REF!="LONG",IF(G2748="",0,G2748-F2748))))*D2748</f>
        <v>#REF!</v>
      </c>
      <c r="K2748" s="78" t="e">
        <f>(IF(#REF!="SHORT",IF(H2748="",0,G2748-H2748),IF(#REF!="LONG",IF(H2748="",0,H2748-G2748))))*D2748</f>
        <v>#REF!</v>
      </c>
      <c r="L2748" s="79" t="e">
        <f t="shared" si="75"/>
        <v>#REF!</v>
      </c>
    </row>
    <row r="2749" spans="1:12">
      <c r="A2749" s="83">
        <v>41764</v>
      </c>
      <c r="B2749" s="80" t="s">
        <v>166</v>
      </c>
      <c r="C2749" s="80">
        <v>600</v>
      </c>
      <c r="D2749" s="80">
        <v>500</v>
      </c>
      <c r="E2749" s="28">
        <v>38.5</v>
      </c>
      <c r="F2749" s="28">
        <v>34.5</v>
      </c>
      <c r="G2749" s="28"/>
      <c r="H2749" s="28"/>
      <c r="I2749" s="28" t="e">
        <f>(IF(#REF!="SHORT",E2749-F2749,IF(#REF!="LONG",F2749-E2749)))*D2749</f>
        <v>#REF!</v>
      </c>
      <c r="J2749" s="78" t="e">
        <f>(IF(#REF!="SHORT",IF(G2749="",0,F2749-G2749),IF(#REF!="LONG",IF(G2749="",0,G2749-F2749))))*D2749</f>
        <v>#REF!</v>
      </c>
      <c r="K2749" s="78" t="e">
        <f>(IF(#REF!="SHORT",IF(H2749="",0,G2749-H2749),IF(#REF!="LONG",IF(H2749="",0,H2749-G2749))))*D2749</f>
        <v>#REF!</v>
      </c>
      <c r="L2749" s="79" t="e">
        <f t="shared" si="75"/>
        <v>#REF!</v>
      </c>
    </row>
    <row r="2750" spans="1:12">
      <c r="A2750" s="83">
        <v>41759</v>
      </c>
      <c r="B2750" s="80" t="s">
        <v>26</v>
      </c>
      <c r="C2750" s="80">
        <v>160</v>
      </c>
      <c r="D2750" s="80">
        <v>2000</v>
      </c>
      <c r="E2750" s="28">
        <v>16.399999999999999</v>
      </c>
      <c r="F2750" s="28">
        <v>16.8</v>
      </c>
      <c r="G2750" s="28">
        <v>17.3</v>
      </c>
      <c r="H2750" s="28">
        <v>18.100000000000001</v>
      </c>
      <c r="I2750" s="28" t="e">
        <f>(IF(#REF!="SHORT",E2750-F2750,IF(#REF!="LONG",F2750-E2750)))*D2750</f>
        <v>#REF!</v>
      </c>
      <c r="J2750" s="78" t="e">
        <f>(IF(#REF!="SHORT",IF(G2750="",0,F2750-G2750),IF(#REF!="LONG",IF(G2750="",0,G2750-F2750))))*D2750</f>
        <v>#REF!</v>
      </c>
      <c r="K2750" s="78" t="e">
        <f>(IF(#REF!="SHORT",IF(H2750="",0,G2750-H2750),IF(#REF!="LONG",IF(H2750="",0,H2750-G2750))))*D2750</f>
        <v>#REF!</v>
      </c>
      <c r="L2750" s="79" t="e">
        <f t="shared" si="75"/>
        <v>#REF!</v>
      </c>
    </row>
    <row r="2751" spans="1:12">
      <c r="A2751" s="83">
        <v>41759</v>
      </c>
      <c r="B2751" s="80" t="s">
        <v>73</v>
      </c>
      <c r="C2751" s="80">
        <v>130</v>
      </c>
      <c r="D2751" s="80">
        <v>2000</v>
      </c>
      <c r="E2751" s="28">
        <v>11.5</v>
      </c>
      <c r="F2751" s="28">
        <v>11.85</v>
      </c>
      <c r="G2751" s="28"/>
      <c r="H2751" s="28"/>
      <c r="I2751" s="28" t="e">
        <f>(IF(#REF!="SHORT",E2751-F2751,IF(#REF!="LONG",F2751-E2751)))*D2751</f>
        <v>#REF!</v>
      </c>
      <c r="J2751" s="78" t="e">
        <f>(IF(#REF!="SHORT",IF(G2751="",0,F2751-G2751),IF(#REF!="LONG",IF(G2751="",0,G2751-F2751))))*D2751</f>
        <v>#REF!</v>
      </c>
      <c r="K2751" s="78" t="e">
        <f>(IF(#REF!="SHORT",IF(H2751="",0,G2751-H2751),IF(#REF!="LONG",IF(H2751="",0,H2751-G2751))))*D2751</f>
        <v>#REF!</v>
      </c>
      <c r="L2751" s="79" t="e">
        <f t="shared" si="75"/>
        <v>#REF!</v>
      </c>
    </row>
    <row r="2752" spans="1:12">
      <c r="A2752" s="83">
        <v>41759</v>
      </c>
      <c r="B2752" s="80" t="s">
        <v>276</v>
      </c>
      <c r="C2752" s="80">
        <v>410</v>
      </c>
      <c r="D2752" s="80">
        <v>1000</v>
      </c>
      <c r="E2752" s="28">
        <v>28</v>
      </c>
      <c r="F2752" s="28">
        <v>28.65</v>
      </c>
      <c r="G2752" s="28"/>
      <c r="H2752" s="28"/>
      <c r="I2752" s="28" t="e">
        <f>(IF(#REF!="SHORT",E2752-F2752,IF(#REF!="LONG",F2752-E2752)))*D2752</f>
        <v>#REF!</v>
      </c>
      <c r="J2752" s="78" t="e">
        <f>(IF(#REF!="SHORT",IF(G2752="",0,F2752-G2752),IF(#REF!="LONG",IF(G2752="",0,G2752-F2752))))*D2752</f>
        <v>#REF!</v>
      </c>
      <c r="K2752" s="78" t="e">
        <f>(IF(#REF!="SHORT",IF(H2752="",0,G2752-H2752),IF(#REF!="LONG",IF(H2752="",0,H2752-G2752))))*D2752</f>
        <v>#REF!</v>
      </c>
      <c r="L2752" s="79" t="e">
        <f t="shared" si="75"/>
        <v>#REF!</v>
      </c>
    </row>
    <row r="2753" spans="1:12">
      <c r="A2753" s="83">
        <v>41758</v>
      </c>
      <c r="B2753" s="80" t="s">
        <v>315</v>
      </c>
      <c r="C2753" s="80">
        <v>530</v>
      </c>
      <c r="D2753" s="80">
        <v>1000</v>
      </c>
      <c r="E2753" s="28">
        <v>43</v>
      </c>
      <c r="F2753" s="28">
        <v>43.8</v>
      </c>
      <c r="G2753" s="28">
        <v>44.8</v>
      </c>
      <c r="H2753" s="28">
        <v>46.3</v>
      </c>
      <c r="I2753" s="28" t="e">
        <f>(IF(#REF!="SHORT",E2753-F2753,IF(#REF!="LONG",F2753-E2753)))*D2753</f>
        <v>#REF!</v>
      </c>
      <c r="J2753" s="78" t="e">
        <f>(IF(#REF!="SHORT",IF(G2753="",0,F2753-G2753),IF(#REF!="LONG",IF(G2753="",0,G2753-F2753))))*D2753</f>
        <v>#REF!</v>
      </c>
      <c r="K2753" s="78" t="e">
        <f>(IF(#REF!="SHORT",IF(H2753="",0,G2753-H2753),IF(#REF!="LONG",IF(H2753="",0,H2753-G2753))))*D2753</f>
        <v>#REF!</v>
      </c>
      <c r="L2753" s="79" t="e">
        <f t="shared" si="75"/>
        <v>#REF!</v>
      </c>
    </row>
    <row r="2754" spans="1:12">
      <c r="A2754" s="83">
        <v>41758</v>
      </c>
      <c r="B2754" s="80" t="s">
        <v>287</v>
      </c>
      <c r="C2754" s="80">
        <v>480</v>
      </c>
      <c r="D2754" s="80">
        <v>1000</v>
      </c>
      <c r="E2754" s="28">
        <v>23.4</v>
      </c>
      <c r="F2754" s="28">
        <v>24.2</v>
      </c>
      <c r="G2754" s="28">
        <v>25.2</v>
      </c>
      <c r="H2754" s="28"/>
      <c r="I2754" s="28" t="e">
        <f>(IF(#REF!="SHORT",E2754-F2754,IF(#REF!="LONG",F2754-E2754)))*D2754</f>
        <v>#REF!</v>
      </c>
      <c r="J2754" s="78" t="e">
        <f>(IF(#REF!="SHORT",IF(G2754="",0,F2754-G2754),IF(#REF!="LONG",IF(G2754="",0,G2754-F2754))))*D2754</f>
        <v>#REF!</v>
      </c>
      <c r="K2754" s="78" t="e">
        <f>(IF(#REF!="SHORT",IF(H2754="",0,G2754-H2754),IF(#REF!="LONG",IF(H2754="",0,H2754-G2754))))*D2754</f>
        <v>#REF!</v>
      </c>
      <c r="L2754" s="79" t="e">
        <f t="shared" si="75"/>
        <v>#REF!</v>
      </c>
    </row>
    <row r="2755" spans="1:12">
      <c r="A2755" s="83">
        <v>41757</v>
      </c>
      <c r="B2755" s="80" t="s">
        <v>245</v>
      </c>
      <c r="C2755" s="80">
        <v>250</v>
      </c>
      <c r="D2755" s="80">
        <v>2000</v>
      </c>
      <c r="E2755" s="28">
        <v>28</v>
      </c>
      <c r="F2755" s="28">
        <v>28.4</v>
      </c>
      <c r="G2755" s="28">
        <v>29</v>
      </c>
      <c r="H2755" s="28">
        <v>30</v>
      </c>
      <c r="I2755" s="28" t="e">
        <f>(IF(#REF!="SHORT",E2755-F2755,IF(#REF!="LONG",F2755-E2755)))*D2755</f>
        <v>#REF!</v>
      </c>
      <c r="J2755" s="78" t="e">
        <f>(IF(#REF!="SHORT",IF(G2755="",0,F2755-G2755),IF(#REF!="LONG",IF(G2755="",0,G2755-F2755))))*D2755</f>
        <v>#REF!</v>
      </c>
      <c r="K2755" s="78" t="e">
        <f>(IF(#REF!="SHORT",IF(H2755="",0,G2755-H2755),IF(#REF!="LONG",IF(H2755="",0,H2755-G2755))))*D2755</f>
        <v>#REF!</v>
      </c>
      <c r="L2755" s="79" t="e">
        <f t="shared" si="75"/>
        <v>#REF!</v>
      </c>
    </row>
    <row r="2756" spans="1:12">
      <c r="A2756" s="83">
        <v>41757</v>
      </c>
      <c r="B2756" s="80" t="s">
        <v>245</v>
      </c>
      <c r="C2756" s="80">
        <v>250</v>
      </c>
      <c r="D2756" s="80">
        <v>2000</v>
      </c>
      <c r="E2756" s="28">
        <v>22.6</v>
      </c>
      <c r="F2756" s="28">
        <v>23</v>
      </c>
      <c r="G2756" s="28">
        <v>23.5</v>
      </c>
      <c r="H2756" s="28">
        <v>24.5</v>
      </c>
      <c r="I2756" s="28" t="e">
        <f>(IF(#REF!="SHORT",E2756-F2756,IF(#REF!="LONG",F2756-E2756)))*D2756</f>
        <v>#REF!</v>
      </c>
      <c r="J2756" s="78" t="e">
        <f>(IF(#REF!="SHORT",IF(G2756="",0,F2756-G2756),IF(#REF!="LONG",IF(G2756="",0,G2756-F2756))))*D2756</f>
        <v>#REF!</v>
      </c>
      <c r="K2756" s="78" t="e">
        <f>(IF(#REF!="SHORT",IF(H2756="",0,G2756-H2756),IF(#REF!="LONG",IF(H2756="",0,H2756-G2756))))*D2756</f>
        <v>#REF!</v>
      </c>
      <c r="L2756" s="79" t="e">
        <f t="shared" si="75"/>
        <v>#REF!</v>
      </c>
    </row>
    <row r="2757" spans="1:12">
      <c r="A2757" s="83">
        <v>41757</v>
      </c>
      <c r="B2757" s="80" t="s">
        <v>245</v>
      </c>
      <c r="C2757" s="80">
        <v>240</v>
      </c>
      <c r="D2757" s="80">
        <v>2000</v>
      </c>
      <c r="E2757" s="28">
        <v>20.6</v>
      </c>
      <c r="F2757" s="28">
        <v>21</v>
      </c>
      <c r="G2757" s="28">
        <v>21.5</v>
      </c>
      <c r="H2757" s="28">
        <v>22.3</v>
      </c>
      <c r="I2757" s="28" t="e">
        <f>(IF(#REF!="SHORT",E2757-F2757,IF(#REF!="LONG",F2757-E2757)))*D2757</f>
        <v>#REF!</v>
      </c>
      <c r="J2757" s="78" t="e">
        <f>(IF(#REF!="SHORT",IF(G2757="",0,F2757-G2757),IF(#REF!="LONG",IF(G2757="",0,G2757-F2757))))*D2757</f>
        <v>#REF!</v>
      </c>
      <c r="K2757" s="78" t="e">
        <f>(IF(#REF!="SHORT",IF(H2757="",0,G2757-H2757),IF(#REF!="LONG",IF(H2757="",0,H2757-G2757))))*D2757</f>
        <v>#REF!</v>
      </c>
      <c r="L2757" s="79" t="e">
        <f t="shared" si="75"/>
        <v>#REF!</v>
      </c>
    </row>
    <row r="2758" spans="1:12">
      <c r="A2758" s="83">
        <v>41757</v>
      </c>
      <c r="B2758" s="80" t="s">
        <v>280</v>
      </c>
      <c r="C2758" s="80">
        <v>120</v>
      </c>
      <c r="D2758" s="80">
        <v>2000</v>
      </c>
      <c r="E2758" s="28">
        <v>11.6</v>
      </c>
      <c r="F2758" s="28">
        <v>12</v>
      </c>
      <c r="G2758" s="28"/>
      <c r="H2758" s="28"/>
      <c r="I2758" s="28" t="e">
        <f>(IF(#REF!="SHORT",E2758-F2758,IF(#REF!="LONG",F2758-E2758)))*D2758</f>
        <v>#REF!</v>
      </c>
      <c r="J2758" s="78" t="e">
        <f>(IF(#REF!="SHORT",IF(G2758="",0,F2758-G2758),IF(#REF!="LONG",IF(G2758="",0,G2758-F2758))))*D2758</f>
        <v>#REF!</v>
      </c>
      <c r="K2758" s="78" t="e">
        <f>(IF(#REF!="SHORT",IF(H2758="",0,G2758-H2758),IF(#REF!="LONG",IF(H2758="",0,H2758-G2758))))*D2758</f>
        <v>#REF!</v>
      </c>
      <c r="L2758" s="79" t="e">
        <f t="shared" si="75"/>
        <v>#REF!</v>
      </c>
    </row>
    <row r="2759" spans="1:12">
      <c r="A2759" s="83">
        <v>41754</v>
      </c>
      <c r="B2759" s="80" t="s">
        <v>77</v>
      </c>
      <c r="C2759" s="80">
        <v>450</v>
      </c>
      <c r="D2759" s="80">
        <v>1000</v>
      </c>
      <c r="E2759" s="28">
        <v>36</v>
      </c>
      <c r="F2759" s="28">
        <v>36.799999999999997</v>
      </c>
      <c r="G2759" s="28">
        <v>37.799999999999997</v>
      </c>
      <c r="H2759" s="28">
        <v>39.299999999999997</v>
      </c>
      <c r="I2759" s="28" t="e">
        <f>(IF(#REF!="SHORT",E2759-F2759,IF(#REF!="LONG",F2759-E2759)))*D2759</f>
        <v>#REF!</v>
      </c>
      <c r="J2759" s="78" t="e">
        <f>(IF(#REF!="SHORT",IF(G2759="",0,F2759-G2759),IF(#REF!="LONG",IF(G2759="",0,G2759-F2759))))*D2759</f>
        <v>#REF!</v>
      </c>
      <c r="K2759" s="78" t="e">
        <f>(IF(#REF!="SHORT",IF(H2759="",0,G2759-H2759),IF(#REF!="LONG",IF(H2759="",0,H2759-G2759))))*D2759</f>
        <v>#REF!</v>
      </c>
      <c r="L2759" s="79" t="e">
        <f t="shared" si="75"/>
        <v>#REF!</v>
      </c>
    </row>
    <row r="2760" spans="1:12">
      <c r="A2760" s="83">
        <v>41754</v>
      </c>
      <c r="B2760" s="80" t="s">
        <v>166</v>
      </c>
      <c r="C2760" s="80">
        <v>560</v>
      </c>
      <c r="D2760" s="80">
        <v>500</v>
      </c>
      <c r="E2760" s="28">
        <v>35</v>
      </c>
      <c r="F2760" s="28">
        <v>36.6</v>
      </c>
      <c r="G2760" s="28">
        <v>38.6</v>
      </c>
      <c r="H2760" s="28">
        <v>41.6</v>
      </c>
      <c r="I2760" s="28" t="e">
        <f>(IF(#REF!="SHORT",E2760-F2760,IF(#REF!="LONG",F2760-E2760)))*D2760</f>
        <v>#REF!</v>
      </c>
      <c r="J2760" s="78" t="e">
        <f>(IF(#REF!="SHORT",IF(G2760="",0,F2760-G2760),IF(#REF!="LONG",IF(G2760="",0,G2760-F2760))))*D2760</f>
        <v>#REF!</v>
      </c>
      <c r="K2760" s="78" t="e">
        <f>(IF(#REF!="SHORT",IF(H2760="",0,G2760-H2760),IF(#REF!="LONG",IF(H2760="",0,H2760-G2760))))*D2760</f>
        <v>#REF!</v>
      </c>
      <c r="L2760" s="79" t="e">
        <f t="shared" si="75"/>
        <v>#REF!</v>
      </c>
    </row>
    <row r="2761" spans="1:12">
      <c r="A2761" s="83">
        <v>41752</v>
      </c>
      <c r="B2761" s="80" t="s">
        <v>252</v>
      </c>
      <c r="C2761" s="80">
        <v>270</v>
      </c>
      <c r="D2761" s="80">
        <v>2000</v>
      </c>
      <c r="E2761" s="28">
        <v>11.8</v>
      </c>
      <c r="F2761" s="28">
        <v>12.2</v>
      </c>
      <c r="G2761" s="28">
        <v>12.7</v>
      </c>
      <c r="H2761" s="28">
        <v>13.5</v>
      </c>
      <c r="I2761" s="28" t="e">
        <f>(IF(#REF!="SHORT",E2761-F2761,IF(#REF!="LONG",F2761-E2761)))*D2761</f>
        <v>#REF!</v>
      </c>
      <c r="J2761" s="78" t="e">
        <f>(IF(#REF!="SHORT",IF(G2761="",0,F2761-G2761),IF(#REF!="LONG",IF(G2761="",0,G2761-F2761))))*D2761</f>
        <v>#REF!</v>
      </c>
      <c r="K2761" s="78" t="e">
        <f>(IF(#REF!="SHORT",IF(H2761="",0,G2761-H2761),IF(#REF!="LONG",IF(H2761="",0,H2761-G2761))))*D2761</f>
        <v>#REF!</v>
      </c>
      <c r="L2761" s="79" t="e">
        <f t="shared" si="75"/>
        <v>#REF!</v>
      </c>
    </row>
    <row r="2762" spans="1:12">
      <c r="A2762" s="83">
        <v>41752</v>
      </c>
      <c r="B2762" s="80" t="s">
        <v>319</v>
      </c>
      <c r="C2762" s="80">
        <v>1340</v>
      </c>
      <c r="D2762" s="80">
        <v>500</v>
      </c>
      <c r="E2762" s="28">
        <v>29</v>
      </c>
      <c r="F2762" s="28">
        <v>30.6</v>
      </c>
      <c r="G2762" s="28">
        <v>32.6</v>
      </c>
      <c r="H2762" s="28">
        <v>35.6</v>
      </c>
      <c r="I2762" s="28" t="e">
        <f>(IF(#REF!="SHORT",E2762-F2762,IF(#REF!="LONG",F2762-E2762)))*D2762</f>
        <v>#REF!</v>
      </c>
      <c r="J2762" s="78" t="e">
        <f>(IF(#REF!="SHORT",IF(G2762="",0,F2762-G2762),IF(#REF!="LONG",IF(G2762="",0,G2762-F2762))))*D2762</f>
        <v>#REF!</v>
      </c>
      <c r="K2762" s="78" t="e">
        <f>(IF(#REF!="SHORT",IF(H2762="",0,G2762-H2762),IF(#REF!="LONG",IF(H2762="",0,H2762-G2762))))*D2762</f>
        <v>#REF!</v>
      </c>
      <c r="L2762" s="79" t="e">
        <f t="shared" si="75"/>
        <v>#REF!</v>
      </c>
    </row>
    <row r="2763" spans="1:12">
      <c r="A2763" s="83">
        <v>41751</v>
      </c>
      <c r="B2763" s="80" t="s">
        <v>12</v>
      </c>
      <c r="C2763" s="80">
        <v>470</v>
      </c>
      <c r="D2763" s="80">
        <v>1000</v>
      </c>
      <c r="E2763" s="28">
        <v>14.1</v>
      </c>
      <c r="F2763" s="28">
        <v>14.9</v>
      </c>
      <c r="G2763" s="28">
        <v>15.9</v>
      </c>
      <c r="H2763" s="28">
        <v>17.600000000000001</v>
      </c>
      <c r="I2763" s="28" t="e">
        <f>(IF(#REF!="SHORT",E2763-F2763,IF(#REF!="LONG",F2763-E2763)))*D2763</f>
        <v>#REF!</v>
      </c>
      <c r="J2763" s="78" t="e">
        <f>(IF(#REF!="SHORT",IF(G2763="",0,F2763-G2763),IF(#REF!="LONG",IF(G2763="",0,G2763-F2763))))*D2763</f>
        <v>#REF!</v>
      </c>
      <c r="K2763" s="78" t="e">
        <f>(IF(#REF!="SHORT",IF(H2763="",0,G2763-H2763),IF(#REF!="LONG",IF(H2763="",0,H2763-G2763))))*D2763</f>
        <v>#REF!</v>
      </c>
      <c r="L2763" s="79" t="e">
        <f t="shared" si="75"/>
        <v>#REF!</v>
      </c>
    </row>
    <row r="2764" spans="1:12">
      <c r="A2764" s="83">
        <v>41751</v>
      </c>
      <c r="B2764" s="80" t="s">
        <v>13</v>
      </c>
      <c r="C2764" s="80">
        <v>320</v>
      </c>
      <c r="D2764" s="80">
        <v>2000</v>
      </c>
      <c r="E2764" s="28">
        <v>9.1</v>
      </c>
      <c r="F2764" s="28">
        <v>9.5</v>
      </c>
      <c r="G2764" s="28">
        <v>10</v>
      </c>
      <c r="H2764" s="28">
        <v>10.8</v>
      </c>
      <c r="I2764" s="28" t="e">
        <f>(IF(#REF!="SHORT",E2764-F2764,IF(#REF!="LONG",F2764-E2764)))*D2764</f>
        <v>#REF!</v>
      </c>
      <c r="J2764" s="78" t="e">
        <f>(IF(#REF!="SHORT",IF(G2764="",0,F2764-G2764),IF(#REF!="LONG",IF(G2764="",0,G2764-F2764))))*D2764</f>
        <v>#REF!</v>
      </c>
      <c r="K2764" s="78" t="e">
        <f>(IF(#REF!="SHORT",IF(H2764="",0,G2764-H2764),IF(#REF!="LONG",IF(H2764="",0,H2764-G2764))))*D2764</f>
        <v>#REF!</v>
      </c>
      <c r="L2764" s="79" t="e">
        <f t="shared" si="75"/>
        <v>#REF!</v>
      </c>
    </row>
    <row r="2765" spans="1:12">
      <c r="A2765" s="83">
        <v>41751</v>
      </c>
      <c r="B2765" s="80" t="s">
        <v>319</v>
      </c>
      <c r="C2765" s="80">
        <v>1320</v>
      </c>
      <c r="D2765" s="80">
        <v>500</v>
      </c>
      <c r="E2765" s="28">
        <v>30</v>
      </c>
      <c r="F2765" s="28">
        <v>31.6</v>
      </c>
      <c r="G2765" s="28">
        <v>33.6</v>
      </c>
      <c r="H2765" s="28">
        <v>36</v>
      </c>
      <c r="I2765" s="28" t="e">
        <f>(IF(#REF!="SHORT",E2765-F2765,IF(#REF!="LONG",F2765-E2765)))*D2765</f>
        <v>#REF!</v>
      </c>
      <c r="J2765" s="78" t="e">
        <f>(IF(#REF!="SHORT",IF(G2765="",0,F2765-G2765),IF(#REF!="LONG",IF(G2765="",0,G2765-F2765))))*D2765</f>
        <v>#REF!</v>
      </c>
      <c r="K2765" s="78" t="e">
        <f>(IF(#REF!="SHORT",IF(H2765="",0,G2765-H2765),IF(#REF!="LONG",IF(H2765="",0,H2765-G2765))))*D2765</f>
        <v>#REF!</v>
      </c>
      <c r="L2765" s="79" t="e">
        <f t="shared" si="75"/>
        <v>#REF!</v>
      </c>
    </row>
    <row r="2766" spans="1:12">
      <c r="A2766" s="83">
        <v>41750</v>
      </c>
      <c r="B2766" s="80" t="s">
        <v>82</v>
      </c>
      <c r="C2766" s="80">
        <v>460</v>
      </c>
      <c r="D2766" s="80">
        <v>1000</v>
      </c>
      <c r="E2766" s="28">
        <v>20.8</v>
      </c>
      <c r="F2766" s="28">
        <v>21.6</v>
      </c>
      <c r="G2766" s="28">
        <v>22.6</v>
      </c>
      <c r="H2766" s="28">
        <v>24.1</v>
      </c>
      <c r="I2766" s="28" t="e">
        <f>(IF(#REF!="SHORT",E2766-F2766,IF(#REF!="LONG",F2766-E2766)))*D2766</f>
        <v>#REF!</v>
      </c>
      <c r="J2766" s="78" t="e">
        <f>(IF(#REF!="SHORT",IF(G2766="",0,F2766-G2766),IF(#REF!="LONG",IF(G2766="",0,G2766-F2766))))*D2766</f>
        <v>#REF!</v>
      </c>
      <c r="K2766" s="78" t="e">
        <f>(IF(#REF!="SHORT",IF(H2766="",0,G2766-H2766),IF(#REF!="LONG",IF(H2766="",0,H2766-G2766))))*D2766</f>
        <v>#REF!</v>
      </c>
      <c r="L2766" s="79" t="e">
        <f t="shared" si="75"/>
        <v>#REF!</v>
      </c>
    </row>
    <row r="2767" spans="1:12">
      <c r="A2767" s="83">
        <v>41750</v>
      </c>
      <c r="B2767" s="80" t="s">
        <v>265</v>
      </c>
      <c r="C2767" s="80">
        <v>370</v>
      </c>
      <c r="D2767" s="80">
        <v>1000</v>
      </c>
      <c r="E2767" s="28">
        <v>17</v>
      </c>
      <c r="F2767" s="28">
        <v>17.8</v>
      </c>
      <c r="G2767" s="28">
        <v>18.8</v>
      </c>
      <c r="H2767" s="28">
        <v>19.75</v>
      </c>
      <c r="I2767" s="28" t="e">
        <f>(IF(#REF!="SHORT",E2767-F2767,IF(#REF!="LONG",F2767-E2767)))*D2767</f>
        <v>#REF!</v>
      </c>
      <c r="J2767" s="78" t="e">
        <f>(IF(#REF!="SHORT",IF(G2767="",0,F2767-G2767),IF(#REF!="LONG",IF(G2767="",0,G2767-F2767))))*D2767</f>
        <v>#REF!</v>
      </c>
      <c r="K2767" s="78" t="e">
        <f>(IF(#REF!="SHORT",IF(H2767="",0,G2767-H2767),IF(#REF!="LONG",IF(H2767="",0,H2767-G2767))))*D2767</f>
        <v>#REF!</v>
      </c>
      <c r="L2767" s="79" t="e">
        <f t="shared" si="75"/>
        <v>#REF!</v>
      </c>
    </row>
    <row r="2768" spans="1:12">
      <c r="A2768" s="83">
        <v>41750</v>
      </c>
      <c r="B2768" s="80" t="s">
        <v>74</v>
      </c>
      <c r="C2768" s="80">
        <v>780</v>
      </c>
      <c r="D2768" s="80">
        <v>500</v>
      </c>
      <c r="E2768" s="28">
        <v>28</v>
      </c>
      <c r="F2768" s="28">
        <v>29.6</v>
      </c>
      <c r="G2768" s="28">
        <v>30.5</v>
      </c>
      <c r="H2768" s="28"/>
      <c r="I2768" s="28" t="e">
        <f>(IF(#REF!="SHORT",E2768-F2768,IF(#REF!="LONG",F2768-E2768)))*D2768</f>
        <v>#REF!</v>
      </c>
      <c r="J2768" s="78" t="e">
        <f>(IF(#REF!="SHORT",IF(G2768="",0,F2768-G2768),IF(#REF!="LONG",IF(G2768="",0,G2768-F2768))))*D2768</f>
        <v>#REF!</v>
      </c>
      <c r="K2768" s="78" t="e">
        <f>(IF(#REF!="SHORT",IF(H2768="",0,G2768-H2768),IF(#REF!="LONG",IF(H2768="",0,H2768-G2768))))*D2768</f>
        <v>#REF!</v>
      </c>
      <c r="L2768" s="79" t="e">
        <f t="shared" si="75"/>
        <v>#REF!</v>
      </c>
    </row>
    <row r="2769" spans="1:12">
      <c r="A2769" s="83">
        <v>41750</v>
      </c>
      <c r="B2769" s="80" t="s">
        <v>42</v>
      </c>
      <c r="C2769" s="80">
        <v>170</v>
      </c>
      <c r="D2769" s="80">
        <v>4000</v>
      </c>
      <c r="E2769" s="28">
        <v>5.3</v>
      </c>
      <c r="F2769" s="28">
        <v>5.45</v>
      </c>
      <c r="G2769" s="28"/>
      <c r="H2769" s="28"/>
      <c r="I2769" s="28" t="e">
        <f>(IF(#REF!="SHORT",E2769-F2769,IF(#REF!="LONG",F2769-E2769)))*D2769</f>
        <v>#REF!</v>
      </c>
      <c r="J2769" s="78" t="e">
        <f>(IF(#REF!="SHORT",IF(G2769="",0,F2769-G2769),IF(#REF!="LONG",IF(G2769="",0,G2769-F2769))))*D2769</f>
        <v>#REF!</v>
      </c>
      <c r="K2769" s="78" t="e">
        <f>(IF(#REF!="SHORT",IF(H2769="",0,G2769-H2769),IF(#REF!="LONG",IF(H2769="",0,H2769-G2769))))*D2769</f>
        <v>#REF!</v>
      </c>
      <c r="L2769" s="79" t="e">
        <f t="shared" si="75"/>
        <v>#REF!</v>
      </c>
    </row>
    <row r="2770" spans="1:12">
      <c r="A2770" s="83">
        <v>41746</v>
      </c>
      <c r="B2770" s="80" t="s">
        <v>46</v>
      </c>
      <c r="C2770" s="80">
        <v>180</v>
      </c>
      <c r="D2770" s="80">
        <v>2000</v>
      </c>
      <c r="E2770" s="28">
        <v>9.8000000000000007</v>
      </c>
      <c r="F2770" s="28">
        <v>10.199999999999999</v>
      </c>
      <c r="G2770" s="28">
        <v>10.7</v>
      </c>
      <c r="H2770" s="28"/>
      <c r="I2770" s="28" t="e">
        <f>(IF(#REF!="SHORT",E2770-F2770,IF(#REF!="LONG",F2770-E2770)))*D2770</f>
        <v>#REF!</v>
      </c>
      <c r="J2770" s="78" t="e">
        <f>(IF(#REF!="SHORT",IF(G2770="",0,F2770-G2770),IF(#REF!="LONG",IF(G2770="",0,G2770-F2770))))*D2770</f>
        <v>#REF!</v>
      </c>
      <c r="K2770" s="78" t="e">
        <f>(IF(#REF!="SHORT",IF(H2770="",0,G2770-H2770),IF(#REF!="LONG",IF(H2770="",0,H2770-G2770))))*D2770</f>
        <v>#REF!</v>
      </c>
      <c r="L2770" s="79" t="e">
        <f t="shared" si="75"/>
        <v>#REF!</v>
      </c>
    </row>
    <row r="2771" spans="1:12">
      <c r="A2771" s="83">
        <v>41746</v>
      </c>
      <c r="B2771" s="80" t="s">
        <v>249</v>
      </c>
      <c r="C2771" s="80">
        <v>150</v>
      </c>
      <c r="D2771" s="80">
        <v>2000</v>
      </c>
      <c r="E2771" s="28">
        <v>4.9000000000000004</v>
      </c>
      <c r="F2771" s="28">
        <v>5.3</v>
      </c>
      <c r="G2771" s="28"/>
      <c r="H2771" s="28"/>
      <c r="I2771" s="28" t="e">
        <f>(IF(#REF!="SHORT",E2771-F2771,IF(#REF!="LONG",F2771-E2771)))*D2771</f>
        <v>#REF!</v>
      </c>
      <c r="J2771" s="78" t="e">
        <f>(IF(#REF!="SHORT",IF(G2771="",0,F2771-G2771),IF(#REF!="LONG",IF(G2771="",0,G2771-F2771))))*D2771</f>
        <v>#REF!</v>
      </c>
      <c r="K2771" s="78" t="e">
        <f>(IF(#REF!="SHORT",IF(H2771="",0,G2771-H2771),IF(#REF!="LONG",IF(H2771="",0,H2771-G2771))))*D2771</f>
        <v>#REF!</v>
      </c>
      <c r="L2771" s="79" t="e">
        <f t="shared" si="75"/>
        <v>#REF!</v>
      </c>
    </row>
    <row r="2772" spans="1:12">
      <c r="A2772" s="83">
        <v>41746</v>
      </c>
      <c r="B2772" s="80" t="s">
        <v>267</v>
      </c>
      <c r="C2772" s="80">
        <v>190</v>
      </c>
      <c r="D2772" s="80">
        <v>4000</v>
      </c>
      <c r="E2772" s="28">
        <v>6.7</v>
      </c>
      <c r="F2772" s="28">
        <v>6.9</v>
      </c>
      <c r="G2772" s="28"/>
      <c r="H2772" s="28"/>
      <c r="I2772" s="28" t="e">
        <f>(IF(#REF!="SHORT",E2772-F2772,IF(#REF!="LONG",F2772-E2772)))*D2772</f>
        <v>#REF!</v>
      </c>
      <c r="J2772" s="78" t="e">
        <f>(IF(#REF!="SHORT",IF(G2772="",0,F2772-G2772),IF(#REF!="LONG",IF(G2772="",0,G2772-F2772))))*D2772</f>
        <v>#REF!</v>
      </c>
      <c r="K2772" s="78" t="e">
        <f>(IF(#REF!="SHORT",IF(H2772="",0,G2772-H2772),IF(#REF!="LONG",IF(H2772="",0,H2772-G2772))))*D2772</f>
        <v>#REF!</v>
      </c>
      <c r="L2772" s="79" t="e">
        <f t="shared" si="75"/>
        <v>#REF!</v>
      </c>
    </row>
    <row r="2773" spans="1:12">
      <c r="A2773" s="83">
        <v>41746</v>
      </c>
      <c r="B2773" s="80" t="s">
        <v>69</v>
      </c>
      <c r="C2773" s="80">
        <v>1950</v>
      </c>
      <c r="D2773" s="80">
        <v>125</v>
      </c>
      <c r="E2773" s="28">
        <v>73</v>
      </c>
      <c r="F2773" s="28">
        <v>79</v>
      </c>
      <c r="G2773" s="28"/>
      <c r="H2773" s="28"/>
      <c r="I2773" s="28" t="e">
        <f>(IF(#REF!="SHORT",E2773-F2773,IF(#REF!="LONG",F2773-E2773)))*D2773</f>
        <v>#REF!</v>
      </c>
      <c r="J2773" s="78" t="e">
        <f>(IF(#REF!="SHORT",IF(G2773="",0,F2773-G2773),IF(#REF!="LONG",IF(G2773="",0,G2773-F2773))))*D2773</f>
        <v>#REF!</v>
      </c>
      <c r="K2773" s="78" t="e">
        <f>(IF(#REF!="SHORT",IF(H2773="",0,G2773-H2773),IF(#REF!="LONG",IF(H2773="",0,H2773-G2773))))*D2773</f>
        <v>#REF!</v>
      </c>
      <c r="L2773" s="79" t="e">
        <f t="shared" si="75"/>
        <v>#REF!</v>
      </c>
    </row>
    <row r="2774" spans="1:12">
      <c r="A2774" s="83">
        <v>41746</v>
      </c>
      <c r="B2774" s="80" t="s">
        <v>172</v>
      </c>
      <c r="C2774" s="80">
        <v>170</v>
      </c>
      <c r="D2774" s="80">
        <v>4000</v>
      </c>
      <c r="E2774" s="28">
        <v>6.6</v>
      </c>
      <c r="F2774" s="28">
        <v>6.1</v>
      </c>
      <c r="G2774" s="28"/>
      <c r="H2774" s="28"/>
      <c r="I2774" s="28" t="e">
        <f>(IF(#REF!="SHORT",E2774-F2774,IF(#REF!="LONG",F2774-E2774)))*D2774</f>
        <v>#REF!</v>
      </c>
      <c r="J2774" s="78" t="e">
        <f>(IF(#REF!="SHORT",IF(G2774="",0,F2774-G2774),IF(#REF!="LONG",IF(G2774="",0,G2774-F2774))))*D2774</f>
        <v>#REF!</v>
      </c>
      <c r="K2774" s="78" t="e">
        <f>(IF(#REF!="SHORT",IF(H2774="",0,G2774-H2774),IF(#REF!="LONG",IF(H2774="",0,H2774-G2774))))*D2774</f>
        <v>#REF!</v>
      </c>
      <c r="L2774" s="79" t="e">
        <f t="shared" si="75"/>
        <v>#REF!</v>
      </c>
    </row>
    <row r="2775" spans="1:12">
      <c r="A2775" s="83">
        <v>41745</v>
      </c>
      <c r="B2775" s="80" t="s">
        <v>239</v>
      </c>
      <c r="C2775" s="80">
        <v>440</v>
      </c>
      <c r="D2775" s="80">
        <v>2000</v>
      </c>
      <c r="E2775" s="28">
        <v>27.7</v>
      </c>
      <c r="F2775" s="28">
        <v>28.1</v>
      </c>
      <c r="G2775" s="28">
        <v>28.7</v>
      </c>
      <c r="H2775" s="28">
        <v>29.5</v>
      </c>
      <c r="I2775" s="28" t="e">
        <f>(IF(#REF!="SHORT",E2775-F2775,IF(#REF!="LONG",F2775-E2775)))*D2775</f>
        <v>#REF!</v>
      </c>
      <c r="J2775" s="78" t="e">
        <f>(IF(#REF!="SHORT",IF(G2775="",0,F2775-G2775),IF(#REF!="LONG",IF(G2775="",0,G2775-F2775))))*D2775</f>
        <v>#REF!</v>
      </c>
      <c r="K2775" s="78" t="e">
        <f>(IF(#REF!="SHORT",IF(H2775="",0,G2775-H2775),IF(#REF!="LONG",IF(H2775="",0,H2775-G2775))))*D2775</f>
        <v>#REF!</v>
      </c>
      <c r="L2775" s="79" t="e">
        <f t="shared" si="75"/>
        <v>#REF!</v>
      </c>
    </row>
    <row r="2776" spans="1:12">
      <c r="A2776" s="83">
        <v>41745</v>
      </c>
      <c r="B2776" s="80" t="s">
        <v>46</v>
      </c>
      <c r="C2776" s="80">
        <v>180</v>
      </c>
      <c r="D2776" s="80">
        <v>2000</v>
      </c>
      <c r="E2776" s="28">
        <v>8.6999999999999993</v>
      </c>
      <c r="F2776" s="28">
        <v>9.1</v>
      </c>
      <c r="G2776" s="28"/>
      <c r="H2776" s="28"/>
      <c r="I2776" s="28" t="e">
        <f>(IF(#REF!="SHORT",E2776-F2776,IF(#REF!="LONG",F2776-E2776)))*D2776</f>
        <v>#REF!</v>
      </c>
      <c r="J2776" s="78" t="e">
        <f>(IF(#REF!="SHORT",IF(G2776="",0,F2776-G2776),IF(#REF!="LONG",IF(G2776="",0,G2776-F2776))))*D2776</f>
        <v>#REF!</v>
      </c>
      <c r="K2776" s="78" t="e">
        <f>(IF(#REF!="SHORT",IF(H2776="",0,G2776-H2776),IF(#REF!="LONG",IF(H2776="",0,H2776-G2776))))*D2776</f>
        <v>#REF!</v>
      </c>
      <c r="L2776" s="79" t="e">
        <f t="shared" si="75"/>
        <v>#REF!</v>
      </c>
    </row>
    <row r="2777" spans="1:12">
      <c r="A2777" s="83">
        <v>41744</v>
      </c>
      <c r="B2777" s="80" t="s">
        <v>26</v>
      </c>
      <c r="C2777" s="80">
        <v>180</v>
      </c>
      <c r="D2777" s="80">
        <v>2000</v>
      </c>
      <c r="E2777" s="28">
        <v>13.5</v>
      </c>
      <c r="F2777" s="28">
        <v>13.9</v>
      </c>
      <c r="G2777" s="28">
        <v>14.5</v>
      </c>
      <c r="H2777" s="28">
        <v>15.3</v>
      </c>
      <c r="I2777" s="28" t="e">
        <f>(IF(#REF!="SHORT",E2777-F2777,IF(#REF!="LONG",F2777-E2777)))*D2777</f>
        <v>#REF!</v>
      </c>
      <c r="J2777" s="78" t="e">
        <f>(IF(#REF!="SHORT",IF(G2777="",0,F2777-G2777),IF(#REF!="LONG",IF(G2777="",0,G2777-F2777))))*D2777</f>
        <v>#REF!</v>
      </c>
      <c r="K2777" s="78" t="e">
        <f>(IF(#REF!="SHORT",IF(H2777="",0,G2777-H2777),IF(#REF!="LONG",IF(H2777="",0,H2777-G2777))))*D2777</f>
        <v>#REF!</v>
      </c>
      <c r="L2777" s="79" t="e">
        <f t="shared" ref="L2777:L2840" si="76">SUM(I2777,J2777,K2777)</f>
        <v>#REF!</v>
      </c>
    </row>
    <row r="2778" spans="1:12">
      <c r="A2778" s="83">
        <v>41744</v>
      </c>
      <c r="B2778" s="80" t="s">
        <v>240</v>
      </c>
      <c r="C2778" s="80">
        <v>2200</v>
      </c>
      <c r="D2778" s="80">
        <v>125</v>
      </c>
      <c r="E2778" s="28">
        <v>65</v>
      </c>
      <c r="F2778" s="28">
        <v>71</v>
      </c>
      <c r="G2778" s="28">
        <v>79</v>
      </c>
      <c r="H2778" s="28">
        <v>85</v>
      </c>
      <c r="I2778" s="28" t="e">
        <f>(IF(#REF!="SHORT",E2778-F2778,IF(#REF!="LONG",F2778-E2778)))*D2778</f>
        <v>#REF!</v>
      </c>
      <c r="J2778" s="78" t="e">
        <f>(IF(#REF!="SHORT",IF(G2778="",0,F2778-G2778),IF(#REF!="LONG",IF(G2778="",0,G2778-F2778))))*D2778</f>
        <v>#REF!</v>
      </c>
      <c r="K2778" s="78" t="e">
        <f>(IF(#REF!="SHORT",IF(H2778="",0,G2778-H2778),IF(#REF!="LONG",IF(H2778="",0,H2778-G2778))))*D2778</f>
        <v>#REF!</v>
      </c>
      <c r="L2778" s="79" t="e">
        <f t="shared" si="76"/>
        <v>#REF!</v>
      </c>
    </row>
    <row r="2779" spans="1:12">
      <c r="A2779" s="83">
        <v>41744</v>
      </c>
      <c r="B2779" s="80" t="s">
        <v>268</v>
      </c>
      <c r="C2779" s="80">
        <v>175</v>
      </c>
      <c r="D2779" s="80">
        <v>4000</v>
      </c>
      <c r="E2779" s="28">
        <v>9.4</v>
      </c>
      <c r="F2779" s="28">
        <v>9.6</v>
      </c>
      <c r="G2779" s="28"/>
      <c r="H2779" s="28"/>
      <c r="I2779" s="28" t="e">
        <f>(IF(#REF!="SHORT",E2779-F2779,IF(#REF!="LONG",F2779-E2779)))*D2779</f>
        <v>#REF!</v>
      </c>
      <c r="J2779" s="78" t="e">
        <f>(IF(#REF!="SHORT",IF(G2779="",0,F2779-G2779),IF(#REF!="LONG",IF(G2779="",0,G2779-F2779))))*D2779</f>
        <v>#REF!</v>
      </c>
      <c r="K2779" s="78" t="e">
        <f>(IF(#REF!="SHORT",IF(H2779="",0,G2779-H2779),IF(#REF!="LONG",IF(H2779="",0,H2779-G2779))))*D2779</f>
        <v>#REF!</v>
      </c>
      <c r="L2779" s="79" t="e">
        <f t="shared" si="76"/>
        <v>#REF!</v>
      </c>
    </row>
    <row r="2780" spans="1:12">
      <c r="A2780" s="83">
        <v>41744</v>
      </c>
      <c r="B2780" s="80" t="s">
        <v>299</v>
      </c>
      <c r="C2780" s="80">
        <v>430</v>
      </c>
      <c r="D2780" s="80">
        <v>2000</v>
      </c>
      <c r="E2780" s="28">
        <v>27.5</v>
      </c>
      <c r="F2780" s="28">
        <v>27.9</v>
      </c>
      <c r="G2780" s="28"/>
      <c r="H2780" s="28"/>
      <c r="I2780" s="28" t="e">
        <f>(IF(#REF!="SHORT",E2780-F2780,IF(#REF!="LONG",F2780-E2780)))*D2780</f>
        <v>#REF!</v>
      </c>
      <c r="J2780" s="78" t="e">
        <f>(IF(#REF!="SHORT",IF(G2780="",0,F2780-G2780),IF(#REF!="LONG",IF(G2780="",0,G2780-F2780))))*D2780</f>
        <v>#REF!</v>
      </c>
      <c r="K2780" s="78" t="e">
        <f>(IF(#REF!="SHORT",IF(H2780="",0,G2780-H2780),IF(#REF!="LONG",IF(H2780="",0,H2780-G2780))))*D2780</f>
        <v>#REF!</v>
      </c>
      <c r="L2780" s="79" t="e">
        <f t="shared" si="76"/>
        <v>#REF!</v>
      </c>
    </row>
    <row r="2781" spans="1:12">
      <c r="A2781" s="83">
        <v>41740</v>
      </c>
      <c r="B2781" s="80" t="s">
        <v>56</v>
      </c>
      <c r="C2781" s="80">
        <v>170</v>
      </c>
      <c r="D2781" s="80">
        <v>2000</v>
      </c>
      <c r="E2781" s="28">
        <v>8.5</v>
      </c>
      <c r="F2781" s="28">
        <v>8.9</v>
      </c>
      <c r="G2781" s="28"/>
      <c r="H2781" s="28"/>
      <c r="I2781" s="28" t="e">
        <f>(IF(#REF!="SHORT",E2781-F2781,IF(#REF!="LONG",F2781-E2781)))*D2781</f>
        <v>#REF!</v>
      </c>
      <c r="J2781" s="78" t="e">
        <f>(IF(#REF!="SHORT",IF(G2781="",0,F2781-G2781),IF(#REF!="LONG",IF(G2781="",0,G2781-F2781))))*D2781</f>
        <v>#REF!</v>
      </c>
      <c r="K2781" s="78" t="e">
        <f>(IF(#REF!="SHORT",IF(H2781="",0,G2781-H2781),IF(#REF!="LONG",IF(H2781="",0,H2781-G2781))))*D2781</f>
        <v>#REF!</v>
      </c>
      <c r="L2781" s="79" t="e">
        <f t="shared" si="76"/>
        <v>#REF!</v>
      </c>
    </row>
    <row r="2782" spans="1:12">
      <c r="A2782" s="83">
        <v>41739</v>
      </c>
      <c r="B2782" s="80" t="s">
        <v>239</v>
      </c>
      <c r="C2782" s="80">
        <v>380</v>
      </c>
      <c r="D2782" s="80">
        <v>2000</v>
      </c>
      <c r="E2782" s="28">
        <v>19</v>
      </c>
      <c r="F2782" s="28">
        <v>19.399999999999999</v>
      </c>
      <c r="G2782" s="28">
        <v>19.899999999999999</v>
      </c>
      <c r="H2782" s="28">
        <v>21</v>
      </c>
      <c r="I2782" s="28" t="e">
        <f>(IF(#REF!="SHORT",E2782-F2782,IF(#REF!="LONG",F2782-E2782)))*D2782</f>
        <v>#REF!</v>
      </c>
      <c r="J2782" s="78" t="e">
        <f>(IF(#REF!="SHORT",IF(G2782="",0,F2782-G2782),IF(#REF!="LONG",IF(G2782="",0,G2782-F2782))))*D2782</f>
        <v>#REF!</v>
      </c>
      <c r="K2782" s="78" t="e">
        <f>(IF(#REF!="SHORT",IF(H2782="",0,G2782-H2782),IF(#REF!="LONG",IF(H2782="",0,H2782-G2782))))*D2782</f>
        <v>#REF!</v>
      </c>
      <c r="L2782" s="79" t="e">
        <f t="shared" si="76"/>
        <v>#REF!</v>
      </c>
    </row>
    <row r="2783" spans="1:12">
      <c r="A2783" s="83">
        <v>41739</v>
      </c>
      <c r="B2783" s="80" t="s">
        <v>268</v>
      </c>
      <c r="C2783" s="80">
        <v>170</v>
      </c>
      <c r="D2783" s="80">
        <v>4000</v>
      </c>
      <c r="E2783" s="28">
        <v>8</v>
      </c>
      <c r="F2783" s="28">
        <v>8.1999999999999993</v>
      </c>
      <c r="G2783" s="28">
        <v>8.5</v>
      </c>
      <c r="H2783" s="28">
        <v>8.9</v>
      </c>
      <c r="I2783" s="28" t="e">
        <f>(IF(#REF!="SHORT",E2783-F2783,IF(#REF!="LONG",F2783-E2783)))*D2783</f>
        <v>#REF!</v>
      </c>
      <c r="J2783" s="78" t="e">
        <f>(IF(#REF!="SHORT",IF(G2783="",0,F2783-G2783),IF(#REF!="LONG",IF(G2783="",0,G2783-F2783))))*D2783</f>
        <v>#REF!</v>
      </c>
      <c r="K2783" s="78" t="e">
        <f>(IF(#REF!="SHORT",IF(H2783="",0,G2783-H2783),IF(#REF!="LONG",IF(H2783="",0,H2783-G2783))))*D2783</f>
        <v>#REF!</v>
      </c>
      <c r="L2783" s="79" t="e">
        <f t="shared" si="76"/>
        <v>#REF!</v>
      </c>
    </row>
    <row r="2784" spans="1:12">
      <c r="A2784" s="83">
        <v>41739</v>
      </c>
      <c r="B2784" s="80" t="s">
        <v>239</v>
      </c>
      <c r="C2784" s="80">
        <v>470</v>
      </c>
      <c r="D2784" s="80">
        <v>2000</v>
      </c>
      <c r="E2784" s="28">
        <v>30</v>
      </c>
      <c r="F2784" s="28">
        <v>30.4</v>
      </c>
      <c r="G2784" s="28">
        <v>30.9</v>
      </c>
      <c r="H2784" s="28"/>
      <c r="I2784" s="28" t="e">
        <f>(IF(#REF!="SHORT",E2784-F2784,IF(#REF!="LONG",F2784-E2784)))*D2784</f>
        <v>#REF!</v>
      </c>
      <c r="J2784" s="78" t="e">
        <f>(IF(#REF!="SHORT",IF(G2784="",0,F2784-G2784),IF(#REF!="LONG",IF(G2784="",0,G2784-F2784))))*D2784</f>
        <v>#REF!</v>
      </c>
      <c r="K2784" s="78" t="e">
        <f>(IF(#REF!="SHORT",IF(H2784="",0,G2784-H2784),IF(#REF!="LONG",IF(H2784="",0,H2784-G2784))))*D2784</f>
        <v>#REF!</v>
      </c>
      <c r="L2784" s="79" t="e">
        <f t="shared" si="76"/>
        <v>#REF!</v>
      </c>
    </row>
    <row r="2785" spans="1:12">
      <c r="A2785" s="83">
        <v>41739</v>
      </c>
      <c r="B2785" s="80" t="s">
        <v>21</v>
      </c>
      <c r="C2785" s="80">
        <v>180</v>
      </c>
      <c r="D2785" s="80">
        <v>2000</v>
      </c>
      <c r="E2785" s="28">
        <v>11</v>
      </c>
      <c r="F2785" s="28">
        <v>11.4</v>
      </c>
      <c r="G2785" s="28">
        <v>11.75</v>
      </c>
      <c r="H2785" s="28"/>
      <c r="I2785" s="28" t="e">
        <f>(IF(#REF!="SHORT",E2785-F2785,IF(#REF!="LONG",F2785-E2785)))*D2785</f>
        <v>#REF!</v>
      </c>
      <c r="J2785" s="78" t="e">
        <f>(IF(#REF!="SHORT",IF(G2785="",0,F2785-G2785),IF(#REF!="LONG",IF(G2785="",0,G2785-F2785))))*D2785</f>
        <v>#REF!</v>
      </c>
      <c r="K2785" s="78" t="e">
        <f>(IF(#REF!="SHORT",IF(H2785="",0,G2785-H2785),IF(#REF!="LONG",IF(H2785="",0,H2785-G2785))))*D2785</f>
        <v>#REF!</v>
      </c>
      <c r="L2785" s="79" t="e">
        <f t="shared" si="76"/>
        <v>#REF!</v>
      </c>
    </row>
    <row r="2786" spans="1:12">
      <c r="A2786" s="83">
        <v>41738</v>
      </c>
      <c r="B2786" s="80" t="s">
        <v>287</v>
      </c>
      <c r="C2786" s="80">
        <v>440</v>
      </c>
      <c r="D2786" s="80">
        <v>1000</v>
      </c>
      <c r="E2786" s="28">
        <v>30</v>
      </c>
      <c r="F2786" s="28">
        <v>30.8</v>
      </c>
      <c r="G2786" s="28">
        <v>31.8</v>
      </c>
      <c r="H2786" s="28">
        <v>33.299999999999997</v>
      </c>
      <c r="I2786" s="28" t="e">
        <f>(IF(#REF!="SHORT",E2786-F2786,IF(#REF!="LONG",F2786-E2786)))*D2786</f>
        <v>#REF!</v>
      </c>
      <c r="J2786" s="78" t="e">
        <f>(IF(#REF!="SHORT",IF(G2786="",0,F2786-G2786),IF(#REF!="LONG",IF(G2786="",0,G2786-F2786))))*D2786</f>
        <v>#REF!</v>
      </c>
      <c r="K2786" s="78" t="e">
        <f>(IF(#REF!="SHORT",IF(H2786="",0,G2786-H2786),IF(#REF!="LONG",IF(H2786="",0,H2786-G2786))))*D2786</f>
        <v>#REF!</v>
      </c>
      <c r="L2786" s="79" t="e">
        <f t="shared" si="76"/>
        <v>#REF!</v>
      </c>
    </row>
    <row r="2787" spans="1:12">
      <c r="A2787" s="83">
        <v>41738</v>
      </c>
      <c r="B2787" s="80" t="s">
        <v>77</v>
      </c>
      <c r="C2787" s="80">
        <v>430</v>
      </c>
      <c r="D2787" s="80">
        <v>1000</v>
      </c>
      <c r="E2787" s="28">
        <v>20.8</v>
      </c>
      <c r="F2787" s="28">
        <v>21.6</v>
      </c>
      <c r="G2787" s="28">
        <v>22.6</v>
      </c>
      <c r="H2787" s="28">
        <v>24.1</v>
      </c>
      <c r="I2787" s="28" t="e">
        <f>(IF(#REF!="SHORT",E2787-F2787,IF(#REF!="LONG",F2787-E2787)))*D2787</f>
        <v>#REF!</v>
      </c>
      <c r="J2787" s="78" t="e">
        <f>(IF(#REF!="SHORT",IF(G2787="",0,F2787-G2787),IF(#REF!="LONG",IF(G2787="",0,G2787-F2787))))*D2787</f>
        <v>#REF!</v>
      </c>
      <c r="K2787" s="78" t="e">
        <f>(IF(#REF!="SHORT",IF(H2787="",0,G2787-H2787),IF(#REF!="LONG",IF(H2787="",0,H2787-G2787))))*D2787</f>
        <v>#REF!</v>
      </c>
      <c r="L2787" s="79" t="e">
        <f t="shared" si="76"/>
        <v>#REF!</v>
      </c>
    </row>
    <row r="2788" spans="1:12">
      <c r="A2788" s="83">
        <v>41738</v>
      </c>
      <c r="B2788" s="80" t="s">
        <v>45</v>
      </c>
      <c r="C2788" s="80">
        <v>140</v>
      </c>
      <c r="D2788" s="80">
        <v>2000</v>
      </c>
      <c r="E2788" s="28">
        <v>7.4</v>
      </c>
      <c r="F2788" s="28">
        <v>7.7</v>
      </c>
      <c r="G2788" s="28"/>
      <c r="H2788" s="28"/>
      <c r="I2788" s="28" t="e">
        <f>(IF(#REF!="SHORT",E2788-F2788,IF(#REF!="LONG",F2788-E2788)))*D2788</f>
        <v>#REF!</v>
      </c>
      <c r="J2788" s="78" t="e">
        <f>(IF(#REF!="SHORT",IF(G2788="",0,F2788-G2788),IF(#REF!="LONG",IF(G2788="",0,G2788-F2788))))*D2788</f>
        <v>#REF!</v>
      </c>
      <c r="K2788" s="78" t="e">
        <f>(IF(#REF!="SHORT",IF(H2788="",0,G2788-H2788),IF(#REF!="LONG",IF(H2788="",0,H2788-G2788))))*D2788</f>
        <v>#REF!</v>
      </c>
      <c r="L2788" s="79" t="e">
        <f t="shared" si="76"/>
        <v>#REF!</v>
      </c>
    </row>
    <row r="2789" spans="1:12">
      <c r="A2789" s="83">
        <v>41733</v>
      </c>
      <c r="B2789" s="80" t="s">
        <v>287</v>
      </c>
      <c r="C2789" s="80">
        <v>440</v>
      </c>
      <c r="D2789" s="80">
        <v>1000</v>
      </c>
      <c r="E2789" s="28">
        <v>32.5</v>
      </c>
      <c r="F2789" s="28">
        <v>33.299999999999997</v>
      </c>
      <c r="G2789" s="28">
        <v>34.299999999999997</v>
      </c>
      <c r="H2789" s="28">
        <v>35.799999999999997</v>
      </c>
      <c r="I2789" s="28" t="e">
        <f>(IF(#REF!="SHORT",E2789-F2789,IF(#REF!="LONG",F2789-E2789)))*D2789</f>
        <v>#REF!</v>
      </c>
      <c r="J2789" s="78" t="e">
        <f>(IF(#REF!="SHORT",IF(G2789="",0,F2789-G2789),IF(#REF!="LONG",IF(G2789="",0,G2789-F2789))))*D2789</f>
        <v>#REF!</v>
      </c>
      <c r="K2789" s="78" t="e">
        <f>(IF(#REF!="SHORT",IF(H2789="",0,G2789-H2789),IF(#REF!="LONG",IF(H2789="",0,H2789-G2789))))*D2789</f>
        <v>#REF!</v>
      </c>
      <c r="L2789" s="79" t="e">
        <f t="shared" si="76"/>
        <v>#REF!</v>
      </c>
    </row>
    <row r="2790" spans="1:12">
      <c r="A2790" s="83">
        <v>41733</v>
      </c>
      <c r="B2790" s="80" t="s">
        <v>239</v>
      </c>
      <c r="C2790" s="80">
        <v>360</v>
      </c>
      <c r="D2790" s="80">
        <v>2000</v>
      </c>
      <c r="E2790" s="28">
        <v>22.8</v>
      </c>
      <c r="F2790" s="28">
        <v>23.2</v>
      </c>
      <c r="G2790" s="28">
        <v>23.7</v>
      </c>
      <c r="H2790" s="28">
        <v>24.5</v>
      </c>
      <c r="I2790" s="28" t="e">
        <f>(IF(#REF!="SHORT",E2790-F2790,IF(#REF!="LONG",F2790-E2790)))*D2790</f>
        <v>#REF!</v>
      </c>
      <c r="J2790" s="78" t="e">
        <f>(IF(#REF!="SHORT",IF(G2790="",0,F2790-G2790),IF(#REF!="LONG",IF(G2790="",0,G2790-F2790))))*D2790</f>
        <v>#REF!</v>
      </c>
      <c r="K2790" s="78" t="e">
        <f>(IF(#REF!="SHORT",IF(H2790="",0,G2790-H2790),IF(#REF!="LONG",IF(H2790="",0,H2790-G2790))))*D2790</f>
        <v>#REF!</v>
      </c>
      <c r="L2790" s="79" t="e">
        <f t="shared" si="76"/>
        <v>#REF!</v>
      </c>
    </row>
    <row r="2791" spans="1:12">
      <c r="A2791" s="83">
        <v>41733</v>
      </c>
      <c r="B2791" s="80" t="s">
        <v>77</v>
      </c>
      <c r="C2791" s="80">
        <v>420</v>
      </c>
      <c r="D2791" s="80">
        <v>1000</v>
      </c>
      <c r="E2791" s="28">
        <v>21.2</v>
      </c>
      <c r="F2791" s="28">
        <v>21.75</v>
      </c>
      <c r="G2791" s="28"/>
      <c r="H2791" s="28"/>
      <c r="I2791" s="28" t="e">
        <f>(IF(#REF!="SHORT",E2791-F2791,IF(#REF!="LONG",F2791-E2791)))*D2791</f>
        <v>#REF!</v>
      </c>
      <c r="J2791" s="78" t="e">
        <f>(IF(#REF!="SHORT",IF(G2791="",0,F2791-G2791),IF(#REF!="LONG",IF(G2791="",0,G2791-F2791))))*D2791</f>
        <v>#REF!</v>
      </c>
      <c r="K2791" s="78" t="e">
        <f>(IF(#REF!="SHORT",IF(H2791="",0,G2791-H2791),IF(#REF!="LONG",IF(H2791="",0,H2791-G2791))))*D2791</f>
        <v>#REF!</v>
      </c>
      <c r="L2791" s="79" t="e">
        <f t="shared" si="76"/>
        <v>#REF!</v>
      </c>
    </row>
    <row r="2792" spans="1:12">
      <c r="A2792" s="83">
        <v>41733</v>
      </c>
      <c r="B2792" s="80" t="s">
        <v>229</v>
      </c>
      <c r="C2792" s="80">
        <v>1060</v>
      </c>
      <c r="D2792" s="80">
        <v>500</v>
      </c>
      <c r="E2792" s="28">
        <v>49</v>
      </c>
      <c r="F2792" s="28">
        <v>49</v>
      </c>
      <c r="G2792" s="28"/>
      <c r="H2792" s="28"/>
      <c r="I2792" s="28" t="e">
        <f>(IF(#REF!="SHORT",E2792-F2792,IF(#REF!="LONG",F2792-E2792)))*D2792</f>
        <v>#REF!</v>
      </c>
      <c r="J2792" s="78" t="e">
        <f>(IF(#REF!="SHORT",IF(G2792="",0,F2792-G2792),IF(#REF!="LONG",IF(G2792="",0,G2792-F2792))))*D2792</f>
        <v>#REF!</v>
      </c>
      <c r="K2792" s="78" t="e">
        <f>(IF(#REF!="SHORT",IF(H2792="",0,G2792-H2792),IF(#REF!="LONG",IF(H2792="",0,H2792-G2792))))*D2792</f>
        <v>#REF!</v>
      </c>
      <c r="L2792" s="79" t="e">
        <f t="shared" si="76"/>
        <v>#REF!</v>
      </c>
    </row>
    <row r="2793" spans="1:12">
      <c r="A2793" s="83">
        <v>41732</v>
      </c>
      <c r="B2793" s="80" t="s">
        <v>166</v>
      </c>
      <c r="C2793" s="80">
        <v>560</v>
      </c>
      <c r="D2793" s="80">
        <v>2000</v>
      </c>
      <c r="E2793" s="28">
        <v>31.8</v>
      </c>
      <c r="F2793" s="28">
        <v>32.200000000000003</v>
      </c>
      <c r="G2793" s="28"/>
      <c r="H2793" s="28"/>
      <c r="I2793" s="28" t="e">
        <f>(IF(#REF!="SHORT",E2793-F2793,IF(#REF!="LONG",F2793-E2793)))*D2793</f>
        <v>#REF!</v>
      </c>
      <c r="J2793" s="78" t="e">
        <f>(IF(#REF!="SHORT",IF(G2793="",0,F2793-G2793),IF(#REF!="LONG",IF(G2793="",0,G2793-F2793))))*D2793</f>
        <v>#REF!</v>
      </c>
      <c r="K2793" s="78" t="e">
        <f>(IF(#REF!="SHORT",IF(H2793="",0,G2793-H2793),IF(#REF!="LONG",IF(H2793="",0,H2793-G2793))))*D2793</f>
        <v>#REF!</v>
      </c>
      <c r="L2793" s="79" t="e">
        <f t="shared" si="76"/>
        <v>#REF!</v>
      </c>
    </row>
    <row r="2794" spans="1:12">
      <c r="A2794" s="83">
        <v>41732</v>
      </c>
      <c r="B2794" s="80" t="s">
        <v>287</v>
      </c>
      <c r="C2794" s="80">
        <v>420</v>
      </c>
      <c r="D2794" s="80">
        <v>1000</v>
      </c>
      <c r="E2794" s="28">
        <v>28</v>
      </c>
      <c r="F2794" s="28">
        <v>28.6</v>
      </c>
      <c r="G2794" s="28"/>
      <c r="H2794" s="28"/>
      <c r="I2794" s="28" t="e">
        <f>(IF(#REF!="SHORT",E2794-F2794,IF(#REF!="LONG",F2794-E2794)))*D2794</f>
        <v>#REF!</v>
      </c>
      <c r="J2794" s="78" t="e">
        <f>(IF(#REF!="SHORT",IF(G2794="",0,F2794-G2794),IF(#REF!="LONG",IF(G2794="",0,G2794-F2794))))*D2794</f>
        <v>#REF!</v>
      </c>
      <c r="K2794" s="78" t="e">
        <f>(IF(#REF!="SHORT",IF(H2794="",0,G2794-H2794),IF(#REF!="LONG",IF(H2794="",0,H2794-G2794))))*D2794</f>
        <v>#REF!</v>
      </c>
      <c r="L2794" s="79" t="e">
        <f t="shared" si="76"/>
        <v>#REF!</v>
      </c>
    </row>
    <row r="2795" spans="1:12">
      <c r="A2795" s="83">
        <v>41732</v>
      </c>
      <c r="B2795" s="80" t="s">
        <v>172</v>
      </c>
      <c r="C2795" s="80">
        <v>165</v>
      </c>
      <c r="D2795" s="80">
        <v>4000</v>
      </c>
      <c r="E2795" s="28">
        <v>7.9</v>
      </c>
      <c r="F2795" s="28">
        <v>8</v>
      </c>
      <c r="G2795" s="28"/>
      <c r="H2795" s="28"/>
      <c r="I2795" s="28" t="e">
        <f>(IF(#REF!="SHORT",E2795-F2795,IF(#REF!="LONG",F2795-E2795)))*D2795</f>
        <v>#REF!</v>
      </c>
      <c r="J2795" s="78" t="e">
        <f>(IF(#REF!="SHORT",IF(G2795="",0,F2795-G2795),IF(#REF!="LONG",IF(G2795="",0,G2795-F2795))))*D2795</f>
        <v>#REF!</v>
      </c>
      <c r="K2795" s="78" t="e">
        <f>(IF(#REF!="SHORT",IF(H2795="",0,G2795-H2795),IF(#REF!="LONG",IF(H2795="",0,H2795-G2795))))*D2795</f>
        <v>#REF!</v>
      </c>
      <c r="L2795" s="79" t="e">
        <f t="shared" si="76"/>
        <v>#REF!</v>
      </c>
    </row>
    <row r="2796" spans="1:12">
      <c r="A2796" s="83">
        <v>41731</v>
      </c>
      <c r="B2796" s="80" t="s">
        <v>166</v>
      </c>
      <c r="C2796" s="80">
        <v>540</v>
      </c>
      <c r="D2796" s="80">
        <v>2000</v>
      </c>
      <c r="E2796" s="28">
        <v>30</v>
      </c>
      <c r="F2796" s="28">
        <v>30.4</v>
      </c>
      <c r="G2796" s="28">
        <v>30.9</v>
      </c>
      <c r="H2796" s="28">
        <v>32</v>
      </c>
      <c r="I2796" s="28" t="e">
        <f>(IF(#REF!="SHORT",E2796-F2796,IF(#REF!="LONG",F2796-E2796)))*D2796</f>
        <v>#REF!</v>
      </c>
      <c r="J2796" s="78" t="e">
        <f>(IF(#REF!="SHORT",IF(G2796="",0,F2796-G2796),IF(#REF!="LONG",IF(G2796="",0,G2796-F2796))))*D2796</f>
        <v>#REF!</v>
      </c>
      <c r="K2796" s="78" t="e">
        <f>(IF(#REF!="SHORT",IF(H2796="",0,G2796-H2796),IF(#REF!="LONG",IF(H2796="",0,H2796-G2796))))*D2796</f>
        <v>#REF!</v>
      </c>
      <c r="L2796" s="79" t="e">
        <f t="shared" si="76"/>
        <v>#REF!</v>
      </c>
    </row>
    <row r="2797" spans="1:12">
      <c r="A2797" s="83">
        <v>41731</v>
      </c>
      <c r="B2797" s="80" t="s">
        <v>252</v>
      </c>
      <c r="C2797" s="80">
        <v>240</v>
      </c>
      <c r="D2797" s="80">
        <v>2000</v>
      </c>
      <c r="E2797" s="28">
        <v>16</v>
      </c>
      <c r="F2797" s="28">
        <v>16.399999999999999</v>
      </c>
      <c r="G2797" s="28">
        <v>16.899999999999999</v>
      </c>
      <c r="H2797" s="28">
        <v>17.8</v>
      </c>
      <c r="I2797" s="28" t="e">
        <f>(IF(#REF!="SHORT",E2797-F2797,IF(#REF!="LONG",F2797-E2797)))*D2797</f>
        <v>#REF!</v>
      </c>
      <c r="J2797" s="78" t="e">
        <f>(IF(#REF!="SHORT",IF(G2797="",0,F2797-G2797),IF(#REF!="LONG",IF(G2797="",0,G2797-F2797))))*D2797</f>
        <v>#REF!</v>
      </c>
      <c r="K2797" s="78" t="e">
        <f>(IF(#REF!="SHORT",IF(H2797="",0,G2797-H2797),IF(#REF!="LONG",IF(H2797="",0,H2797-G2797))))*D2797</f>
        <v>#REF!</v>
      </c>
      <c r="L2797" s="79" t="e">
        <f t="shared" si="76"/>
        <v>#REF!</v>
      </c>
    </row>
    <row r="2798" spans="1:12">
      <c r="A2798" s="83">
        <v>41731</v>
      </c>
      <c r="B2798" s="80" t="s">
        <v>287</v>
      </c>
      <c r="C2798" s="80">
        <v>380</v>
      </c>
      <c r="D2798" s="80">
        <v>1000</v>
      </c>
      <c r="E2798" s="28">
        <v>27.9</v>
      </c>
      <c r="F2798" s="28">
        <v>28.7</v>
      </c>
      <c r="G2798" s="28">
        <v>29.7</v>
      </c>
      <c r="H2798" s="28">
        <v>31.2</v>
      </c>
      <c r="I2798" s="28" t="e">
        <f>(IF(#REF!="SHORT",E2798-F2798,IF(#REF!="LONG",F2798-E2798)))*D2798</f>
        <v>#REF!</v>
      </c>
      <c r="J2798" s="78" t="e">
        <f>(IF(#REF!="SHORT",IF(G2798="",0,F2798-G2798),IF(#REF!="LONG",IF(G2798="",0,G2798-F2798))))*D2798</f>
        <v>#REF!</v>
      </c>
      <c r="K2798" s="78" t="e">
        <f>(IF(#REF!="SHORT",IF(H2798="",0,G2798-H2798),IF(#REF!="LONG",IF(H2798="",0,H2798-G2798))))*D2798</f>
        <v>#REF!</v>
      </c>
      <c r="L2798" s="79" t="e">
        <f t="shared" si="76"/>
        <v>#REF!</v>
      </c>
    </row>
    <row r="2799" spans="1:12">
      <c r="A2799" s="83">
        <v>41730</v>
      </c>
      <c r="B2799" s="80" t="s">
        <v>166</v>
      </c>
      <c r="C2799" s="80">
        <v>520</v>
      </c>
      <c r="D2799" s="80">
        <v>2000</v>
      </c>
      <c r="E2799" s="28">
        <v>27.9</v>
      </c>
      <c r="F2799" s="28">
        <v>28.3</v>
      </c>
      <c r="G2799" s="28">
        <v>28.8</v>
      </c>
      <c r="H2799" s="28">
        <v>30</v>
      </c>
      <c r="I2799" s="28" t="e">
        <f>(IF(#REF!="SHORT",E2799-F2799,IF(#REF!="LONG",F2799-E2799)))*D2799</f>
        <v>#REF!</v>
      </c>
      <c r="J2799" s="78" t="e">
        <f>(IF(#REF!="SHORT",IF(G2799="",0,F2799-G2799),IF(#REF!="LONG",IF(G2799="",0,G2799-F2799))))*D2799</f>
        <v>#REF!</v>
      </c>
      <c r="K2799" s="78" t="e">
        <f>(IF(#REF!="SHORT",IF(H2799="",0,G2799-H2799),IF(#REF!="LONG",IF(H2799="",0,H2799-G2799))))*D2799</f>
        <v>#REF!</v>
      </c>
      <c r="L2799" s="79" t="e">
        <f t="shared" si="76"/>
        <v>#REF!</v>
      </c>
    </row>
    <row r="2800" spans="1:12">
      <c r="A2800" s="83">
        <v>41730</v>
      </c>
      <c r="B2800" s="80" t="s">
        <v>267</v>
      </c>
      <c r="C2800" s="80">
        <v>170</v>
      </c>
      <c r="D2800" s="80">
        <v>4000</v>
      </c>
      <c r="E2800" s="28">
        <v>11.8</v>
      </c>
      <c r="F2800" s="28">
        <v>12</v>
      </c>
      <c r="G2800" s="28">
        <v>12.3</v>
      </c>
      <c r="H2800" s="28">
        <v>12.8</v>
      </c>
      <c r="I2800" s="28" t="e">
        <f>(IF(#REF!="SHORT",E2800-F2800,IF(#REF!="LONG",F2800-E2800)))*D2800</f>
        <v>#REF!</v>
      </c>
      <c r="J2800" s="78" t="e">
        <f>(IF(#REF!="SHORT",IF(G2800="",0,F2800-G2800),IF(#REF!="LONG",IF(G2800="",0,G2800-F2800))))*D2800</f>
        <v>#REF!</v>
      </c>
      <c r="K2800" s="78" t="e">
        <f>(IF(#REF!="SHORT",IF(H2800="",0,G2800-H2800),IF(#REF!="LONG",IF(H2800="",0,H2800-G2800))))*D2800</f>
        <v>#REF!</v>
      </c>
      <c r="L2800" s="79" t="e">
        <f t="shared" si="76"/>
        <v>#REF!</v>
      </c>
    </row>
    <row r="2801" spans="1:12">
      <c r="A2801" s="83">
        <v>41729</v>
      </c>
      <c r="B2801" s="80" t="s">
        <v>45</v>
      </c>
      <c r="C2801" s="80">
        <v>135</v>
      </c>
      <c r="D2801" s="80">
        <v>2000</v>
      </c>
      <c r="E2801" s="28">
        <v>9</v>
      </c>
      <c r="F2801" s="28">
        <v>9.4</v>
      </c>
      <c r="G2801" s="28">
        <v>9.9</v>
      </c>
      <c r="H2801" s="28">
        <v>11</v>
      </c>
      <c r="I2801" s="28" t="e">
        <f>(IF(#REF!="SHORT",E2801-F2801,IF(#REF!="LONG",F2801-E2801)))*D2801</f>
        <v>#REF!</v>
      </c>
      <c r="J2801" s="78" t="e">
        <f>(IF(#REF!="SHORT",IF(G2801="",0,F2801-G2801),IF(#REF!="LONG",IF(G2801="",0,G2801-F2801))))*D2801</f>
        <v>#REF!</v>
      </c>
      <c r="K2801" s="78" t="e">
        <f>(IF(#REF!="SHORT",IF(H2801="",0,G2801-H2801),IF(#REF!="LONG",IF(H2801="",0,H2801-G2801))))*D2801</f>
        <v>#REF!</v>
      </c>
      <c r="L2801" s="79" t="e">
        <f t="shared" si="76"/>
        <v>#REF!</v>
      </c>
    </row>
    <row r="2802" spans="1:12">
      <c r="A2802" s="83">
        <v>41726</v>
      </c>
      <c r="B2802" s="80" t="s">
        <v>239</v>
      </c>
      <c r="C2802" s="80">
        <v>340</v>
      </c>
      <c r="D2802" s="80">
        <v>2000</v>
      </c>
      <c r="E2802" s="28">
        <v>24</v>
      </c>
      <c r="F2802" s="28">
        <v>24.4</v>
      </c>
      <c r="G2802" s="28">
        <v>25</v>
      </c>
      <c r="H2802" s="28">
        <v>26</v>
      </c>
      <c r="I2802" s="28" t="e">
        <f>(IF(#REF!="SHORT",E2802-F2802,IF(#REF!="LONG",F2802-E2802)))*D2802</f>
        <v>#REF!</v>
      </c>
      <c r="J2802" s="78" t="e">
        <f>(IF(#REF!="SHORT",IF(G2802="",0,F2802-G2802),IF(#REF!="LONG",IF(G2802="",0,G2802-F2802))))*D2802</f>
        <v>#REF!</v>
      </c>
      <c r="K2802" s="78" t="e">
        <f>(IF(#REF!="SHORT",IF(H2802="",0,G2802-H2802),IF(#REF!="LONG",IF(H2802="",0,H2802-G2802))))*D2802</f>
        <v>#REF!</v>
      </c>
      <c r="L2802" s="79" t="e">
        <f t="shared" si="76"/>
        <v>#REF!</v>
      </c>
    </row>
    <row r="2803" spans="1:12">
      <c r="A2803" s="83">
        <v>41726</v>
      </c>
      <c r="B2803" s="80" t="s">
        <v>74</v>
      </c>
      <c r="C2803" s="80">
        <v>720</v>
      </c>
      <c r="D2803" s="80">
        <v>500</v>
      </c>
      <c r="E2803" s="28">
        <v>45</v>
      </c>
      <c r="F2803" s="28">
        <v>46.5</v>
      </c>
      <c r="G2803" s="28">
        <v>48.5</v>
      </c>
      <c r="H2803" s="28">
        <v>51.5</v>
      </c>
      <c r="I2803" s="28" t="e">
        <f>(IF(#REF!="SHORT",E2803-F2803,IF(#REF!="LONG",F2803-E2803)))*D2803</f>
        <v>#REF!</v>
      </c>
      <c r="J2803" s="78" t="e">
        <f>(IF(#REF!="SHORT",IF(G2803="",0,F2803-G2803),IF(#REF!="LONG",IF(G2803="",0,G2803-F2803))))*D2803</f>
        <v>#REF!</v>
      </c>
      <c r="K2803" s="78" t="e">
        <f>(IF(#REF!="SHORT",IF(H2803="",0,G2803-H2803),IF(#REF!="LONG",IF(H2803="",0,H2803-G2803))))*D2803</f>
        <v>#REF!</v>
      </c>
      <c r="L2803" s="79" t="e">
        <f t="shared" si="76"/>
        <v>#REF!</v>
      </c>
    </row>
    <row r="2804" spans="1:12">
      <c r="A2804" s="83">
        <v>41726</v>
      </c>
      <c r="B2804" s="80" t="s">
        <v>15</v>
      </c>
      <c r="C2804" s="80">
        <v>125</v>
      </c>
      <c r="D2804" s="80">
        <v>2000</v>
      </c>
      <c r="E2804" s="28">
        <v>9.9</v>
      </c>
      <c r="F2804" s="28">
        <v>10.3</v>
      </c>
      <c r="G2804" s="28">
        <v>10.6</v>
      </c>
      <c r="H2804" s="28"/>
      <c r="I2804" s="28" t="e">
        <f>(IF(#REF!="SHORT",E2804-F2804,IF(#REF!="LONG",F2804-E2804)))*D2804</f>
        <v>#REF!</v>
      </c>
      <c r="J2804" s="78" t="e">
        <f>(IF(#REF!="SHORT",IF(G2804="",0,F2804-G2804),IF(#REF!="LONG",IF(G2804="",0,G2804-F2804))))*D2804</f>
        <v>#REF!</v>
      </c>
      <c r="K2804" s="78" t="e">
        <f>(IF(#REF!="SHORT",IF(H2804="",0,G2804-H2804),IF(#REF!="LONG",IF(H2804="",0,H2804-G2804))))*D2804</f>
        <v>#REF!</v>
      </c>
      <c r="L2804" s="79" t="e">
        <f t="shared" si="76"/>
        <v>#REF!</v>
      </c>
    </row>
    <row r="2805" spans="1:12">
      <c r="A2805" s="83">
        <v>41725</v>
      </c>
      <c r="B2805" s="80" t="s">
        <v>196</v>
      </c>
      <c r="C2805" s="80">
        <v>115</v>
      </c>
      <c r="D2805" s="80">
        <v>4000</v>
      </c>
      <c r="E2805" s="28">
        <v>3.7</v>
      </c>
      <c r="F2805" s="28">
        <v>3.9</v>
      </c>
      <c r="G2805" s="28">
        <v>4.2</v>
      </c>
      <c r="H2805" s="28">
        <v>4.5999999999999996</v>
      </c>
      <c r="I2805" s="28" t="e">
        <f>(IF(#REF!="SHORT",E2805-F2805,IF(#REF!="LONG",F2805-E2805)))*D2805</f>
        <v>#REF!</v>
      </c>
      <c r="J2805" s="78" t="e">
        <f>(IF(#REF!="SHORT",IF(G2805="",0,F2805-G2805),IF(#REF!="LONG",IF(G2805="",0,G2805-F2805))))*D2805</f>
        <v>#REF!</v>
      </c>
      <c r="K2805" s="78" t="e">
        <f>(IF(#REF!="SHORT",IF(H2805="",0,G2805-H2805),IF(#REF!="LONG",IF(H2805="",0,H2805-G2805))))*D2805</f>
        <v>#REF!</v>
      </c>
      <c r="L2805" s="79" t="e">
        <f t="shared" si="76"/>
        <v>#REF!</v>
      </c>
    </row>
    <row r="2806" spans="1:12">
      <c r="A2806" s="83">
        <v>41724</v>
      </c>
      <c r="B2806" s="80" t="s">
        <v>267</v>
      </c>
      <c r="C2806" s="80">
        <v>160</v>
      </c>
      <c r="D2806" s="80">
        <v>4000</v>
      </c>
      <c r="E2806" s="28">
        <v>2.9</v>
      </c>
      <c r="F2806" s="28">
        <v>3.1</v>
      </c>
      <c r="G2806" s="28">
        <v>3.4</v>
      </c>
      <c r="H2806" s="28">
        <v>3.8</v>
      </c>
      <c r="I2806" s="28" t="e">
        <f>(IF(#REF!="SHORT",E2806-F2806,IF(#REF!="LONG",F2806-E2806)))*D2806</f>
        <v>#REF!</v>
      </c>
      <c r="J2806" s="78" t="e">
        <f>(IF(#REF!="SHORT",IF(G2806="",0,F2806-G2806),IF(#REF!="LONG",IF(G2806="",0,G2806-F2806))))*D2806</f>
        <v>#REF!</v>
      </c>
      <c r="K2806" s="78" t="e">
        <f>(IF(#REF!="SHORT",IF(H2806="",0,G2806-H2806),IF(#REF!="LONG",IF(H2806="",0,H2806-G2806))))*D2806</f>
        <v>#REF!</v>
      </c>
      <c r="L2806" s="79" t="e">
        <f t="shared" si="76"/>
        <v>#REF!</v>
      </c>
    </row>
    <row r="2807" spans="1:12">
      <c r="A2807" s="83">
        <v>41724</v>
      </c>
      <c r="B2807" s="80" t="s">
        <v>268</v>
      </c>
      <c r="C2807" s="80">
        <v>160</v>
      </c>
      <c r="D2807" s="80">
        <v>4000</v>
      </c>
      <c r="E2807" s="28">
        <v>3.3</v>
      </c>
      <c r="F2807" s="28">
        <v>3.5</v>
      </c>
      <c r="G2807" s="28">
        <v>3.8</v>
      </c>
      <c r="H2807" s="28">
        <v>4.2</v>
      </c>
      <c r="I2807" s="28" t="e">
        <f>(IF(#REF!="SHORT",E2807-F2807,IF(#REF!="LONG",F2807-E2807)))*D2807</f>
        <v>#REF!</v>
      </c>
      <c r="J2807" s="78" t="e">
        <f>(IF(#REF!="SHORT",IF(G2807="",0,F2807-G2807),IF(#REF!="LONG",IF(G2807="",0,G2807-F2807))))*D2807</f>
        <v>#REF!</v>
      </c>
      <c r="K2807" s="78" t="e">
        <f>(IF(#REF!="SHORT",IF(H2807="",0,G2807-H2807),IF(#REF!="LONG",IF(H2807="",0,H2807-G2807))))*D2807</f>
        <v>#REF!</v>
      </c>
      <c r="L2807" s="79" t="e">
        <f t="shared" si="76"/>
        <v>#REF!</v>
      </c>
    </row>
    <row r="2808" spans="1:12">
      <c r="A2808" s="83">
        <v>41724</v>
      </c>
      <c r="B2808" s="80" t="s">
        <v>289</v>
      </c>
      <c r="C2808" s="80">
        <v>160</v>
      </c>
      <c r="D2808" s="80">
        <v>4000</v>
      </c>
      <c r="E2808" s="28">
        <v>3.1</v>
      </c>
      <c r="F2808" s="28">
        <v>3.3</v>
      </c>
      <c r="G2808" s="28">
        <v>3.6</v>
      </c>
      <c r="H2808" s="28">
        <v>3.9</v>
      </c>
      <c r="I2808" s="28" t="e">
        <f>(IF(#REF!="SHORT",E2808-F2808,IF(#REF!="LONG",F2808-E2808)))*D2808</f>
        <v>#REF!</v>
      </c>
      <c r="J2808" s="78" t="e">
        <f>(IF(#REF!="SHORT",IF(G2808="",0,F2808-G2808),IF(#REF!="LONG",IF(G2808="",0,G2808-F2808))))*D2808</f>
        <v>#REF!</v>
      </c>
      <c r="K2808" s="78" t="e">
        <f>(IF(#REF!="SHORT",IF(H2808="",0,G2808-H2808),IF(#REF!="LONG",IF(H2808="",0,H2808-G2808))))*D2808</f>
        <v>#REF!</v>
      </c>
      <c r="L2808" s="79" t="e">
        <f t="shared" si="76"/>
        <v>#REF!</v>
      </c>
    </row>
    <row r="2809" spans="1:12">
      <c r="A2809" s="83">
        <v>41723</v>
      </c>
      <c r="B2809" s="80" t="s">
        <v>53</v>
      </c>
      <c r="C2809" s="80">
        <v>190</v>
      </c>
      <c r="D2809" s="80">
        <v>2000</v>
      </c>
      <c r="E2809" s="28">
        <v>4.0999999999999996</v>
      </c>
      <c r="F2809" s="28">
        <v>4.5</v>
      </c>
      <c r="G2809" s="28">
        <v>5</v>
      </c>
      <c r="H2809" s="28">
        <v>5.8</v>
      </c>
      <c r="I2809" s="28" t="e">
        <f>(IF(#REF!="SHORT",E2809-F2809,IF(#REF!="LONG",F2809-E2809)))*D2809</f>
        <v>#REF!</v>
      </c>
      <c r="J2809" s="78" t="e">
        <f>(IF(#REF!="SHORT",IF(G2809="",0,F2809-G2809),IF(#REF!="LONG",IF(G2809="",0,G2809-F2809))))*D2809</f>
        <v>#REF!</v>
      </c>
      <c r="K2809" s="78" t="e">
        <f>(IF(#REF!="SHORT",IF(H2809="",0,G2809-H2809),IF(#REF!="LONG",IF(H2809="",0,H2809-G2809))))*D2809</f>
        <v>#REF!</v>
      </c>
      <c r="L2809" s="79" t="e">
        <f t="shared" si="76"/>
        <v>#REF!</v>
      </c>
    </row>
    <row r="2810" spans="1:12">
      <c r="A2810" s="83">
        <v>41723</v>
      </c>
      <c r="B2810" s="80" t="s">
        <v>155</v>
      </c>
      <c r="C2810" s="80">
        <v>180</v>
      </c>
      <c r="D2810" s="80">
        <v>2000</v>
      </c>
      <c r="E2810" s="28">
        <v>4.7</v>
      </c>
      <c r="F2810" s="28">
        <v>5.0999999999999996</v>
      </c>
      <c r="G2810" s="28">
        <v>5.6</v>
      </c>
      <c r="H2810" s="28">
        <v>6.4</v>
      </c>
      <c r="I2810" s="28" t="e">
        <f>(IF(#REF!="SHORT",E2810-F2810,IF(#REF!="LONG",F2810-E2810)))*D2810</f>
        <v>#REF!</v>
      </c>
      <c r="J2810" s="78" t="e">
        <f>(IF(#REF!="SHORT",IF(G2810="",0,F2810-G2810),IF(#REF!="LONG",IF(G2810="",0,G2810-F2810))))*D2810</f>
        <v>#REF!</v>
      </c>
      <c r="K2810" s="78" t="e">
        <f>(IF(#REF!="SHORT",IF(H2810="",0,G2810-H2810),IF(#REF!="LONG",IF(H2810="",0,H2810-G2810))))*D2810</f>
        <v>#REF!</v>
      </c>
      <c r="L2810" s="79" t="e">
        <f t="shared" si="76"/>
        <v>#REF!</v>
      </c>
    </row>
    <row r="2811" spans="1:12">
      <c r="A2811" s="83">
        <v>41722</v>
      </c>
      <c r="B2811" s="80" t="s">
        <v>172</v>
      </c>
      <c r="C2811" s="80">
        <v>145</v>
      </c>
      <c r="D2811" s="80">
        <v>4000</v>
      </c>
      <c r="E2811" s="28">
        <v>3.7</v>
      </c>
      <c r="F2811" s="28">
        <v>3.9</v>
      </c>
      <c r="G2811" s="28">
        <v>4.2</v>
      </c>
      <c r="H2811" s="28">
        <v>4.5999999999999996</v>
      </c>
      <c r="I2811" s="28" t="e">
        <f>(IF(#REF!="SHORT",E2811-F2811,IF(#REF!="LONG",F2811-E2811)))*D2811</f>
        <v>#REF!</v>
      </c>
      <c r="J2811" s="78" t="e">
        <f>(IF(#REF!="SHORT",IF(G2811="",0,F2811-G2811),IF(#REF!="LONG",IF(G2811="",0,G2811-F2811))))*D2811</f>
        <v>#REF!</v>
      </c>
      <c r="K2811" s="78" t="e">
        <f>(IF(#REF!="SHORT",IF(H2811="",0,G2811-H2811),IF(#REF!="LONG",IF(H2811="",0,H2811-G2811))))*D2811</f>
        <v>#REF!</v>
      </c>
      <c r="L2811" s="79" t="e">
        <f t="shared" si="76"/>
        <v>#REF!</v>
      </c>
    </row>
    <row r="2812" spans="1:12">
      <c r="A2812" s="83">
        <v>41722</v>
      </c>
      <c r="B2812" s="80" t="s">
        <v>226</v>
      </c>
      <c r="C2812" s="80">
        <v>1200</v>
      </c>
      <c r="D2812" s="80">
        <v>250</v>
      </c>
      <c r="E2812" s="28">
        <v>53</v>
      </c>
      <c r="F2812" s="28">
        <v>55</v>
      </c>
      <c r="G2812" s="28"/>
      <c r="H2812" s="28"/>
      <c r="I2812" s="28" t="e">
        <f>(IF(#REF!="SHORT",E2812-F2812,IF(#REF!="LONG",F2812-E2812)))*D2812</f>
        <v>#REF!</v>
      </c>
      <c r="J2812" s="78" t="e">
        <f>(IF(#REF!="SHORT",IF(G2812="",0,F2812-G2812),IF(#REF!="LONG",IF(G2812="",0,G2812-F2812))))*D2812</f>
        <v>#REF!</v>
      </c>
      <c r="K2812" s="78" t="e">
        <f>(IF(#REF!="SHORT",IF(H2812="",0,G2812-H2812),IF(#REF!="LONG",IF(H2812="",0,H2812-G2812))))*D2812</f>
        <v>#REF!</v>
      </c>
      <c r="L2812" s="79" t="e">
        <f t="shared" si="76"/>
        <v>#REF!</v>
      </c>
    </row>
    <row r="2813" spans="1:12">
      <c r="A2813" s="83">
        <v>41719</v>
      </c>
      <c r="B2813" s="80" t="s">
        <v>172</v>
      </c>
      <c r="C2813" s="80">
        <v>140</v>
      </c>
      <c r="D2813" s="80">
        <v>4000</v>
      </c>
      <c r="E2813" s="28">
        <v>2.8</v>
      </c>
      <c r="F2813" s="28">
        <v>3</v>
      </c>
      <c r="G2813" s="28">
        <v>3.3</v>
      </c>
      <c r="H2813" s="28">
        <v>3.7</v>
      </c>
      <c r="I2813" s="28" t="e">
        <f>(IF(#REF!="SHORT",E2813-F2813,IF(#REF!="LONG",F2813-E2813)))*D2813</f>
        <v>#REF!</v>
      </c>
      <c r="J2813" s="78" t="e">
        <f>(IF(#REF!="SHORT",IF(G2813="",0,F2813-G2813),IF(#REF!="LONG",IF(G2813="",0,G2813-F2813))))*D2813</f>
        <v>#REF!</v>
      </c>
      <c r="K2813" s="78" t="e">
        <f>(IF(#REF!="SHORT",IF(H2813="",0,G2813-H2813),IF(#REF!="LONG",IF(H2813="",0,H2813-G2813))))*D2813</f>
        <v>#REF!</v>
      </c>
      <c r="L2813" s="79" t="e">
        <f t="shared" si="76"/>
        <v>#REF!</v>
      </c>
    </row>
    <row r="2814" spans="1:12">
      <c r="A2814" s="83">
        <v>41719</v>
      </c>
      <c r="B2814" s="80" t="s">
        <v>239</v>
      </c>
      <c r="C2814" s="80">
        <v>320</v>
      </c>
      <c r="D2814" s="80">
        <v>2000</v>
      </c>
      <c r="E2814" s="28">
        <v>11.7</v>
      </c>
      <c r="F2814" s="28">
        <v>12.1</v>
      </c>
      <c r="G2814" s="28">
        <v>12.6</v>
      </c>
      <c r="H2814" s="28">
        <v>13.4</v>
      </c>
      <c r="I2814" s="28" t="e">
        <f>(IF(#REF!="SHORT",E2814-F2814,IF(#REF!="LONG",F2814-E2814)))*D2814</f>
        <v>#REF!</v>
      </c>
      <c r="J2814" s="78" t="e">
        <f>(IF(#REF!="SHORT",IF(G2814="",0,F2814-G2814),IF(#REF!="LONG",IF(G2814="",0,G2814-F2814))))*D2814</f>
        <v>#REF!</v>
      </c>
      <c r="K2814" s="78" t="e">
        <f>(IF(#REF!="SHORT",IF(H2814="",0,G2814-H2814),IF(#REF!="LONG",IF(H2814="",0,H2814-G2814))))*D2814</f>
        <v>#REF!</v>
      </c>
      <c r="L2814" s="79" t="e">
        <f t="shared" si="76"/>
        <v>#REF!</v>
      </c>
    </row>
    <row r="2815" spans="1:12">
      <c r="A2815" s="83">
        <v>41719</v>
      </c>
      <c r="B2815" s="80" t="s">
        <v>270</v>
      </c>
      <c r="C2815" s="80">
        <v>360</v>
      </c>
      <c r="D2815" s="80">
        <v>1000</v>
      </c>
      <c r="E2815" s="28">
        <v>9.6</v>
      </c>
      <c r="F2815" s="28">
        <v>10.4</v>
      </c>
      <c r="G2815" s="28"/>
      <c r="H2815" s="28"/>
      <c r="I2815" s="28" t="e">
        <f>(IF(#REF!="SHORT",E2815-F2815,IF(#REF!="LONG",F2815-E2815)))*D2815</f>
        <v>#REF!</v>
      </c>
      <c r="J2815" s="78" t="e">
        <f>(IF(#REF!="SHORT",IF(G2815="",0,F2815-G2815),IF(#REF!="LONG",IF(G2815="",0,G2815-F2815))))*D2815</f>
        <v>#REF!</v>
      </c>
      <c r="K2815" s="78" t="e">
        <f>(IF(#REF!="SHORT",IF(H2815="",0,G2815-H2815),IF(#REF!="LONG",IF(H2815="",0,H2815-G2815))))*D2815</f>
        <v>#REF!</v>
      </c>
      <c r="L2815" s="79" t="e">
        <f t="shared" si="76"/>
        <v>#REF!</v>
      </c>
    </row>
    <row r="2816" spans="1:12">
      <c r="A2816" s="83">
        <v>41718</v>
      </c>
      <c r="B2816" s="80" t="s">
        <v>166</v>
      </c>
      <c r="C2816" s="80">
        <v>530</v>
      </c>
      <c r="D2816" s="80">
        <v>2000</v>
      </c>
      <c r="E2816" s="28">
        <v>15.4</v>
      </c>
      <c r="F2816" s="28">
        <v>14</v>
      </c>
      <c r="G2816" s="28"/>
      <c r="H2816" s="28"/>
      <c r="I2816" s="28" t="e">
        <f>(IF(#REF!="SHORT",E2816-F2816,IF(#REF!="LONG",F2816-E2816)))*D2816</f>
        <v>#REF!</v>
      </c>
      <c r="J2816" s="78" t="e">
        <f>(IF(#REF!="SHORT",IF(G2816="",0,F2816-G2816),IF(#REF!="LONG",IF(G2816="",0,G2816-F2816))))*D2816</f>
        <v>#REF!</v>
      </c>
      <c r="K2816" s="78" t="e">
        <f>(IF(#REF!="SHORT",IF(H2816="",0,G2816-H2816),IF(#REF!="LONG",IF(H2816="",0,H2816-G2816))))*D2816</f>
        <v>#REF!</v>
      </c>
      <c r="L2816" s="79" t="e">
        <f t="shared" si="76"/>
        <v>#REF!</v>
      </c>
    </row>
    <row r="2817" spans="1:12">
      <c r="A2817" s="83">
        <v>41717</v>
      </c>
      <c r="B2817" s="80" t="s">
        <v>42</v>
      </c>
      <c r="C2817" s="80">
        <v>145</v>
      </c>
      <c r="D2817" s="80">
        <v>4000</v>
      </c>
      <c r="E2817" s="28">
        <v>6.5</v>
      </c>
      <c r="F2817" s="28">
        <v>6.7</v>
      </c>
      <c r="G2817" s="28">
        <v>7</v>
      </c>
      <c r="H2817" s="28"/>
      <c r="I2817" s="28" t="e">
        <f>(IF(#REF!="SHORT",E2817-F2817,IF(#REF!="LONG",F2817-E2817)))*D2817</f>
        <v>#REF!</v>
      </c>
      <c r="J2817" s="78" t="e">
        <f>(IF(#REF!="SHORT",IF(G2817="",0,F2817-G2817),IF(#REF!="LONG",IF(G2817="",0,G2817-F2817))))*D2817</f>
        <v>#REF!</v>
      </c>
      <c r="K2817" s="78" t="e">
        <f>(IF(#REF!="SHORT",IF(H2817="",0,G2817-H2817),IF(#REF!="LONG",IF(H2817="",0,H2817-G2817))))*D2817</f>
        <v>#REF!</v>
      </c>
      <c r="L2817" s="79" t="e">
        <f t="shared" si="76"/>
        <v>#REF!</v>
      </c>
    </row>
    <row r="2818" spans="1:12">
      <c r="A2818" s="83">
        <v>41717</v>
      </c>
      <c r="B2818" s="80" t="s">
        <v>45</v>
      </c>
      <c r="C2818" s="80">
        <v>115</v>
      </c>
      <c r="D2818" s="80">
        <v>2000</v>
      </c>
      <c r="E2818" s="28">
        <v>6.7</v>
      </c>
      <c r="F2818" s="28">
        <v>7.1</v>
      </c>
      <c r="G2818" s="28">
        <v>7.55</v>
      </c>
      <c r="H2818" s="28"/>
      <c r="I2818" s="28" t="e">
        <f>(IF(#REF!="SHORT",E2818-F2818,IF(#REF!="LONG",F2818-E2818)))*D2818</f>
        <v>#REF!</v>
      </c>
      <c r="J2818" s="78" t="e">
        <f>(IF(#REF!="SHORT",IF(G2818="",0,F2818-G2818),IF(#REF!="LONG",IF(G2818="",0,G2818-F2818))))*D2818</f>
        <v>#REF!</v>
      </c>
      <c r="K2818" s="78" t="e">
        <f>(IF(#REF!="SHORT",IF(H2818="",0,G2818-H2818),IF(#REF!="LONG",IF(H2818="",0,H2818-G2818))))*D2818</f>
        <v>#REF!</v>
      </c>
      <c r="L2818" s="79" t="e">
        <f t="shared" si="76"/>
        <v>#REF!</v>
      </c>
    </row>
    <row r="2819" spans="1:12">
      <c r="A2819" s="83">
        <v>41716</v>
      </c>
      <c r="B2819" s="80" t="s">
        <v>268</v>
      </c>
      <c r="C2819" s="80">
        <v>150</v>
      </c>
      <c r="D2819" s="80">
        <v>4000</v>
      </c>
      <c r="E2819" s="28">
        <v>8.1</v>
      </c>
      <c r="F2819" s="28">
        <v>8.3000000000000007</v>
      </c>
      <c r="G2819" s="28">
        <v>8.6</v>
      </c>
      <c r="H2819" s="28">
        <v>9</v>
      </c>
      <c r="I2819" s="28" t="e">
        <f>(IF(#REF!="SHORT",E2819-F2819,IF(#REF!="LONG",F2819-E2819)))*D2819</f>
        <v>#REF!</v>
      </c>
      <c r="J2819" s="78" t="e">
        <f>(IF(#REF!="SHORT",IF(G2819="",0,F2819-G2819),IF(#REF!="LONG",IF(G2819="",0,G2819-F2819))))*D2819</f>
        <v>#REF!</v>
      </c>
      <c r="K2819" s="78" t="e">
        <f>(IF(#REF!="SHORT",IF(H2819="",0,G2819-H2819),IF(#REF!="LONG",IF(H2819="",0,H2819-G2819))))*D2819</f>
        <v>#REF!</v>
      </c>
      <c r="L2819" s="79" t="e">
        <f t="shared" si="76"/>
        <v>#REF!</v>
      </c>
    </row>
    <row r="2820" spans="1:12">
      <c r="A2820" s="83">
        <v>41716</v>
      </c>
      <c r="B2820" s="80" t="s">
        <v>268</v>
      </c>
      <c r="C2820" s="80">
        <v>150</v>
      </c>
      <c r="D2820" s="80">
        <v>4000</v>
      </c>
      <c r="E2820" s="28">
        <v>6.8</v>
      </c>
      <c r="F2820" s="28">
        <v>7</v>
      </c>
      <c r="G2820" s="28">
        <v>7.3</v>
      </c>
      <c r="H2820" s="28">
        <v>7.7</v>
      </c>
      <c r="I2820" s="28" t="e">
        <f>(IF(#REF!="SHORT",E2820-F2820,IF(#REF!="LONG",F2820-E2820)))*D2820</f>
        <v>#REF!</v>
      </c>
      <c r="J2820" s="78" t="e">
        <f>(IF(#REF!="SHORT",IF(G2820="",0,F2820-G2820),IF(#REF!="LONG",IF(G2820="",0,G2820-F2820))))*D2820</f>
        <v>#REF!</v>
      </c>
      <c r="K2820" s="78" t="e">
        <f>(IF(#REF!="SHORT",IF(H2820="",0,G2820-H2820),IF(#REF!="LONG",IF(H2820="",0,H2820-G2820))))*D2820</f>
        <v>#REF!</v>
      </c>
      <c r="L2820" s="79" t="e">
        <f t="shared" si="76"/>
        <v>#REF!</v>
      </c>
    </row>
    <row r="2821" spans="1:12">
      <c r="A2821" s="83">
        <v>41716</v>
      </c>
      <c r="B2821" s="80" t="s">
        <v>282</v>
      </c>
      <c r="C2821" s="80">
        <v>210</v>
      </c>
      <c r="D2821" s="80">
        <v>2000</v>
      </c>
      <c r="E2821" s="28">
        <v>8</v>
      </c>
      <c r="F2821" s="28">
        <v>8.3000000000000007</v>
      </c>
      <c r="G2821" s="28"/>
      <c r="H2821" s="28"/>
      <c r="I2821" s="28" t="e">
        <f>(IF(#REF!="SHORT",E2821-F2821,IF(#REF!="LONG",F2821-E2821)))*D2821</f>
        <v>#REF!</v>
      </c>
      <c r="J2821" s="78" t="e">
        <f>(IF(#REF!="SHORT",IF(G2821="",0,F2821-G2821),IF(#REF!="LONG",IF(G2821="",0,G2821-F2821))))*D2821</f>
        <v>#REF!</v>
      </c>
      <c r="K2821" s="78" t="e">
        <f>(IF(#REF!="SHORT",IF(H2821="",0,G2821-H2821),IF(#REF!="LONG",IF(H2821="",0,H2821-G2821))))*D2821</f>
        <v>#REF!</v>
      </c>
      <c r="L2821" s="79" t="e">
        <f t="shared" si="76"/>
        <v>#REF!</v>
      </c>
    </row>
    <row r="2822" spans="1:12">
      <c r="A2822" s="83">
        <v>41716</v>
      </c>
      <c r="B2822" s="80" t="s">
        <v>172</v>
      </c>
      <c r="C2822" s="80">
        <v>135</v>
      </c>
      <c r="D2822" s="80">
        <v>4000</v>
      </c>
      <c r="E2822" s="28">
        <v>4.2</v>
      </c>
      <c r="F2822" s="28">
        <v>4.2</v>
      </c>
      <c r="G2822" s="28"/>
      <c r="H2822" s="28"/>
      <c r="I2822" s="28" t="e">
        <f>(IF(#REF!="SHORT",E2822-F2822,IF(#REF!="LONG",F2822-E2822)))*D2822</f>
        <v>#REF!</v>
      </c>
      <c r="J2822" s="78" t="e">
        <f>(IF(#REF!="SHORT",IF(G2822="",0,F2822-G2822),IF(#REF!="LONG",IF(G2822="",0,G2822-F2822))))*D2822</f>
        <v>#REF!</v>
      </c>
      <c r="K2822" s="78" t="e">
        <f>(IF(#REF!="SHORT",IF(H2822="",0,G2822-H2822),IF(#REF!="LONG",IF(H2822="",0,H2822-G2822))))*D2822</f>
        <v>#REF!</v>
      </c>
      <c r="L2822" s="79" t="e">
        <f t="shared" si="76"/>
        <v>#REF!</v>
      </c>
    </row>
    <row r="2823" spans="1:12">
      <c r="A2823" s="83">
        <v>41712</v>
      </c>
      <c r="B2823" s="80" t="s">
        <v>166</v>
      </c>
      <c r="C2823" s="80">
        <v>500</v>
      </c>
      <c r="D2823" s="80">
        <v>2000</v>
      </c>
      <c r="E2823" s="28">
        <v>27</v>
      </c>
      <c r="F2823" s="28">
        <v>27.4</v>
      </c>
      <c r="G2823" s="28">
        <v>28</v>
      </c>
      <c r="H2823" s="28">
        <v>29</v>
      </c>
      <c r="I2823" s="28" t="e">
        <f>(IF(#REF!="SHORT",E2823-F2823,IF(#REF!="LONG",F2823-E2823)))*D2823</f>
        <v>#REF!</v>
      </c>
      <c r="J2823" s="78" t="e">
        <f>(IF(#REF!="SHORT",IF(G2823="",0,F2823-G2823),IF(#REF!="LONG",IF(G2823="",0,G2823-F2823))))*D2823</f>
        <v>#REF!</v>
      </c>
      <c r="K2823" s="78" t="e">
        <f>(IF(#REF!="SHORT",IF(H2823="",0,G2823-H2823),IF(#REF!="LONG",IF(H2823="",0,H2823-G2823))))*D2823</f>
        <v>#REF!</v>
      </c>
      <c r="L2823" s="79" t="e">
        <f t="shared" si="76"/>
        <v>#REF!</v>
      </c>
    </row>
    <row r="2824" spans="1:12">
      <c r="A2824" s="83">
        <v>41712</v>
      </c>
      <c r="B2824" s="80" t="s">
        <v>21</v>
      </c>
      <c r="C2824" s="80">
        <v>170</v>
      </c>
      <c r="D2824" s="80">
        <v>2000</v>
      </c>
      <c r="E2824" s="28">
        <v>9.6999999999999993</v>
      </c>
      <c r="F2824" s="28">
        <v>10.1</v>
      </c>
      <c r="G2824" s="28">
        <v>10.6</v>
      </c>
      <c r="H2824" s="28">
        <v>11.05</v>
      </c>
      <c r="I2824" s="28" t="e">
        <f>(IF(#REF!="SHORT",E2824-F2824,IF(#REF!="LONG",F2824-E2824)))*D2824</f>
        <v>#REF!</v>
      </c>
      <c r="J2824" s="78" t="e">
        <f>(IF(#REF!="SHORT",IF(G2824="",0,F2824-G2824),IF(#REF!="LONG",IF(G2824="",0,G2824-F2824))))*D2824</f>
        <v>#REF!</v>
      </c>
      <c r="K2824" s="78" t="e">
        <f>(IF(#REF!="SHORT",IF(H2824="",0,G2824-H2824),IF(#REF!="LONG",IF(H2824="",0,H2824-G2824))))*D2824</f>
        <v>#REF!</v>
      </c>
      <c r="L2824" s="79" t="e">
        <f t="shared" si="76"/>
        <v>#REF!</v>
      </c>
    </row>
    <row r="2825" spans="1:12">
      <c r="A2825" s="83">
        <v>41711</v>
      </c>
      <c r="B2825" s="80" t="s">
        <v>13</v>
      </c>
      <c r="C2825" s="80">
        <v>290</v>
      </c>
      <c r="D2825" s="80">
        <v>2000</v>
      </c>
      <c r="E2825" s="28">
        <v>15.3</v>
      </c>
      <c r="F2825" s="28">
        <v>16.100000000000001</v>
      </c>
      <c r="G2825" s="28">
        <v>17.100000000000001</v>
      </c>
      <c r="H2825" s="28">
        <v>18.600000000000001</v>
      </c>
      <c r="I2825" s="28" t="e">
        <f>(IF(#REF!="SHORT",E2825-F2825,IF(#REF!="LONG",F2825-E2825)))*D2825</f>
        <v>#REF!</v>
      </c>
      <c r="J2825" s="78" t="e">
        <f>(IF(#REF!="SHORT",IF(G2825="",0,F2825-G2825),IF(#REF!="LONG",IF(G2825="",0,G2825-F2825))))*D2825</f>
        <v>#REF!</v>
      </c>
      <c r="K2825" s="78" t="e">
        <f>(IF(#REF!="SHORT",IF(H2825="",0,G2825-H2825),IF(#REF!="LONG",IF(H2825="",0,H2825-G2825))))*D2825</f>
        <v>#REF!</v>
      </c>
      <c r="L2825" s="79" t="e">
        <f t="shared" si="76"/>
        <v>#REF!</v>
      </c>
    </row>
    <row r="2826" spans="1:12">
      <c r="A2826" s="83">
        <v>41711</v>
      </c>
      <c r="B2826" s="80" t="s">
        <v>155</v>
      </c>
      <c r="C2826" s="80">
        <v>175</v>
      </c>
      <c r="D2826" s="80">
        <v>2000</v>
      </c>
      <c r="E2826" s="28">
        <v>8.5</v>
      </c>
      <c r="F2826" s="28">
        <v>8.9</v>
      </c>
      <c r="G2826" s="28">
        <v>9.4</v>
      </c>
      <c r="H2826" s="28">
        <v>10.199999999999999</v>
      </c>
      <c r="I2826" s="28" t="e">
        <f>(IF(#REF!="SHORT",E2826-F2826,IF(#REF!="LONG",F2826-E2826)))*D2826</f>
        <v>#REF!</v>
      </c>
      <c r="J2826" s="78" t="e">
        <f>(IF(#REF!="SHORT",IF(G2826="",0,F2826-G2826),IF(#REF!="LONG",IF(G2826="",0,G2826-F2826))))*D2826</f>
        <v>#REF!</v>
      </c>
      <c r="K2826" s="78" t="e">
        <f>(IF(#REF!="SHORT",IF(H2826="",0,G2826-H2826),IF(#REF!="LONG",IF(H2826="",0,H2826-G2826))))*D2826</f>
        <v>#REF!</v>
      </c>
      <c r="L2826" s="79" t="e">
        <f t="shared" si="76"/>
        <v>#REF!</v>
      </c>
    </row>
    <row r="2827" spans="1:12">
      <c r="A2827" s="83">
        <v>41711</v>
      </c>
      <c r="B2827" s="80" t="s">
        <v>288</v>
      </c>
      <c r="C2827" s="80">
        <v>360</v>
      </c>
      <c r="D2827" s="80">
        <v>1000</v>
      </c>
      <c r="E2827" s="28">
        <v>12.5</v>
      </c>
      <c r="F2827" s="28">
        <v>13.3</v>
      </c>
      <c r="G2827" s="28">
        <v>14</v>
      </c>
      <c r="H2827" s="28"/>
      <c r="I2827" s="28" t="e">
        <f>(IF(#REF!="SHORT",E2827-F2827,IF(#REF!="LONG",F2827-E2827)))*D2827</f>
        <v>#REF!</v>
      </c>
      <c r="J2827" s="78" t="e">
        <f>(IF(#REF!="SHORT",IF(G2827="",0,F2827-G2827),IF(#REF!="LONG",IF(G2827="",0,G2827-F2827))))*D2827</f>
        <v>#REF!</v>
      </c>
      <c r="K2827" s="78" t="e">
        <f>(IF(#REF!="SHORT",IF(H2827="",0,G2827-H2827),IF(#REF!="LONG",IF(H2827="",0,H2827-G2827))))*D2827</f>
        <v>#REF!</v>
      </c>
      <c r="L2827" s="79" t="e">
        <f t="shared" si="76"/>
        <v>#REF!</v>
      </c>
    </row>
    <row r="2828" spans="1:12">
      <c r="A2828" s="83">
        <v>41711</v>
      </c>
      <c r="B2828" s="80" t="s">
        <v>313</v>
      </c>
      <c r="C2828" s="80">
        <v>2500</v>
      </c>
      <c r="D2828" s="80">
        <v>125</v>
      </c>
      <c r="E2828" s="28">
        <v>68</v>
      </c>
      <c r="F2828" s="28">
        <v>53</v>
      </c>
      <c r="G2828" s="28"/>
      <c r="H2828" s="28"/>
      <c r="I2828" s="28" t="e">
        <f>(IF(#REF!="SHORT",E2828-F2828,IF(#REF!="LONG",F2828-E2828)))*D2828</f>
        <v>#REF!</v>
      </c>
      <c r="J2828" s="78" t="e">
        <f>(IF(#REF!="SHORT",IF(G2828="",0,F2828-G2828),IF(#REF!="LONG",IF(G2828="",0,G2828-F2828))))*D2828</f>
        <v>#REF!</v>
      </c>
      <c r="K2828" s="78" t="e">
        <f>(IF(#REF!="SHORT",IF(H2828="",0,G2828-H2828),IF(#REF!="LONG",IF(H2828="",0,H2828-G2828))))*D2828</f>
        <v>#REF!</v>
      </c>
      <c r="L2828" s="79" t="e">
        <f t="shared" si="76"/>
        <v>#REF!</v>
      </c>
    </row>
    <row r="2829" spans="1:12">
      <c r="A2829" s="83">
        <v>41710</v>
      </c>
      <c r="B2829" s="80" t="s">
        <v>284</v>
      </c>
      <c r="C2829" s="80">
        <v>270</v>
      </c>
      <c r="D2829" s="80">
        <v>1000</v>
      </c>
      <c r="E2829" s="28">
        <v>13.6</v>
      </c>
      <c r="F2829" s="28">
        <v>14.4</v>
      </c>
      <c r="G2829" s="28">
        <v>15.5</v>
      </c>
      <c r="H2829" s="28">
        <v>16.600000000000001</v>
      </c>
      <c r="I2829" s="28" t="e">
        <f>(IF(#REF!="SHORT",E2829-F2829,IF(#REF!="LONG",F2829-E2829)))*D2829</f>
        <v>#REF!</v>
      </c>
      <c r="J2829" s="78" t="e">
        <f>(IF(#REF!="SHORT",IF(G2829="",0,F2829-G2829),IF(#REF!="LONG",IF(G2829="",0,G2829-F2829))))*D2829</f>
        <v>#REF!</v>
      </c>
      <c r="K2829" s="78" t="e">
        <f>(IF(#REF!="SHORT",IF(H2829="",0,G2829-H2829),IF(#REF!="LONG",IF(H2829="",0,H2829-G2829))))*D2829</f>
        <v>#REF!</v>
      </c>
      <c r="L2829" s="79" t="e">
        <f t="shared" si="76"/>
        <v>#REF!</v>
      </c>
    </row>
    <row r="2830" spans="1:12">
      <c r="A2830" s="83">
        <v>41709</v>
      </c>
      <c r="B2830" s="80" t="s">
        <v>306</v>
      </c>
      <c r="C2830" s="80">
        <v>500</v>
      </c>
      <c r="D2830" s="80">
        <v>2000</v>
      </c>
      <c r="E2830" s="28">
        <v>20.8</v>
      </c>
      <c r="F2830" s="28">
        <v>21.2</v>
      </c>
      <c r="G2830" s="28">
        <v>21.8</v>
      </c>
      <c r="H2830" s="28">
        <v>23</v>
      </c>
      <c r="I2830" s="28" t="e">
        <f>(IF(#REF!="SHORT",E2830-F2830,IF(#REF!="LONG",F2830-E2830)))*D2830</f>
        <v>#REF!</v>
      </c>
      <c r="J2830" s="78" t="e">
        <f>(IF(#REF!="SHORT",IF(G2830="",0,F2830-G2830),IF(#REF!="LONG",IF(G2830="",0,G2830-F2830))))*D2830</f>
        <v>#REF!</v>
      </c>
      <c r="K2830" s="78" t="e">
        <f>(IF(#REF!="SHORT",IF(H2830="",0,G2830-H2830),IF(#REF!="LONG",IF(H2830="",0,H2830-G2830))))*D2830</f>
        <v>#REF!</v>
      </c>
      <c r="L2830" s="79" t="e">
        <f t="shared" si="76"/>
        <v>#REF!</v>
      </c>
    </row>
    <row r="2831" spans="1:12">
      <c r="A2831" s="83">
        <v>41709</v>
      </c>
      <c r="B2831" s="80" t="s">
        <v>276</v>
      </c>
      <c r="C2831" s="80">
        <v>360</v>
      </c>
      <c r="D2831" s="80">
        <v>1000</v>
      </c>
      <c r="E2831" s="28">
        <v>19.2</v>
      </c>
      <c r="F2831" s="28">
        <v>20</v>
      </c>
      <c r="G2831" s="28">
        <v>21</v>
      </c>
      <c r="H2831" s="28">
        <v>22.5</v>
      </c>
      <c r="I2831" s="28" t="e">
        <f>(IF(#REF!="SHORT",E2831-F2831,IF(#REF!="LONG",F2831-E2831)))*D2831</f>
        <v>#REF!</v>
      </c>
      <c r="J2831" s="78" t="e">
        <f>(IF(#REF!="SHORT",IF(G2831="",0,F2831-G2831),IF(#REF!="LONG",IF(G2831="",0,G2831-F2831))))*D2831</f>
        <v>#REF!</v>
      </c>
      <c r="K2831" s="78" t="e">
        <f>(IF(#REF!="SHORT",IF(H2831="",0,G2831-H2831),IF(#REF!="LONG",IF(H2831="",0,H2831-G2831))))*D2831</f>
        <v>#REF!</v>
      </c>
      <c r="L2831" s="79" t="e">
        <f t="shared" si="76"/>
        <v>#REF!</v>
      </c>
    </row>
    <row r="2832" spans="1:12">
      <c r="A2832" s="83">
        <v>41709</v>
      </c>
      <c r="B2832" s="80" t="s">
        <v>282</v>
      </c>
      <c r="C2832" s="80">
        <v>200</v>
      </c>
      <c r="D2832" s="80">
        <v>2000</v>
      </c>
      <c r="E2832" s="28">
        <v>13.7</v>
      </c>
      <c r="F2832" s="28">
        <v>14.1</v>
      </c>
      <c r="G2832" s="28"/>
      <c r="H2832" s="28"/>
      <c r="I2832" s="28" t="e">
        <f>(IF(#REF!="SHORT",E2832-F2832,IF(#REF!="LONG",F2832-E2832)))*D2832</f>
        <v>#REF!</v>
      </c>
      <c r="J2832" s="78" t="e">
        <f>(IF(#REF!="SHORT",IF(G2832="",0,F2832-G2832),IF(#REF!="LONG",IF(G2832="",0,G2832-F2832))))*D2832</f>
        <v>#REF!</v>
      </c>
      <c r="K2832" s="78" t="e">
        <f>(IF(#REF!="SHORT",IF(H2832="",0,G2832-H2832),IF(#REF!="LONG",IF(H2832="",0,H2832-G2832))))*D2832</f>
        <v>#REF!</v>
      </c>
      <c r="L2832" s="79" t="e">
        <f t="shared" si="76"/>
        <v>#REF!</v>
      </c>
    </row>
    <row r="2833" spans="1:12">
      <c r="A2833" s="83">
        <v>41709</v>
      </c>
      <c r="B2833" s="80" t="s">
        <v>315</v>
      </c>
      <c r="C2833" s="80">
        <v>420</v>
      </c>
      <c r="D2833" s="80">
        <v>1000</v>
      </c>
      <c r="E2833" s="28">
        <v>23</v>
      </c>
      <c r="F2833" s="28">
        <v>23.8</v>
      </c>
      <c r="G2833" s="28"/>
      <c r="H2833" s="28"/>
      <c r="I2833" s="28" t="e">
        <f>(IF(#REF!="SHORT",E2833-F2833,IF(#REF!="LONG",F2833-E2833)))*D2833</f>
        <v>#REF!</v>
      </c>
      <c r="J2833" s="78" t="e">
        <f>(IF(#REF!="SHORT",IF(G2833="",0,F2833-G2833),IF(#REF!="LONG",IF(G2833="",0,G2833-F2833))))*D2833</f>
        <v>#REF!</v>
      </c>
      <c r="K2833" s="78" t="e">
        <f>(IF(#REF!="SHORT",IF(H2833="",0,G2833-H2833),IF(#REF!="LONG",IF(H2833="",0,H2833-G2833))))*D2833</f>
        <v>#REF!</v>
      </c>
      <c r="L2833" s="79" t="e">
        <f t="shared" si="76"/>
        <v>#REF!</v>
      </c>
    </row>
    <row r="2834" spans="1:12">
      <c r="A2834" s="83">
        <v>41709</v>
      </c>
      <c r="B2834" s="80" t="s">
        <v>196</v>
      </c>
      <c r="C2834" s="80">
        <v>115</v>
      </c>
      <c r="D2834" s="80">
        <v>4000</v>
      </c>
      <c r="E2834" s="28">
        <v>6.1</v>
      </c>
      <c r="F2834" s="28">
        <v>6.25</v>
      </c>
      <c r="G2834" s="28"/>
      <c r="H2834" s="28"/>
      <c r="I2834" s="28" t="e">
        <f>(IF(#REF!="SHORT",E2834-F2834,IF(#REF!="LONG",F2834-E2834)))*D2834</f>
        <v>#REF!</v>
      </c>
      <c r="J2834" s="78" t="e">
        <f>(IF(#REF!="SHORT",IF(G2834="",0,F2834-G2834),IF(#REF!="LONG",IF(G2834="",0,G2834-F2834))))*D2834</f>
        <v>#REF!</v>
      </c>
      <c r="K2834" s="78" t="e">
        <f>(IF(#REF!="SHORT",IF(H2834="",0,G2834-H2834),IF(#REF!="LONG",IF(H2834="",0,H2834-G2834))))*D2834</f>
        <v>#REF!</v>
      </c>
      <c r="L2834" s="79" t="e">
        <f t="shared" si="76"/>
        <v>#REF!</v>
      </c>
    </row>
    <row r="2835" spans="1:12">
      <c r="A2835" s="83">
        <v>41708</v>
      </c>
      <c r="B2835" s="80" t="s">
        <v>268</v>
      </c>
      <c r="C2835" s="80">
        <v>150</v>
      </c>
      <c r="D2835" s="80">
        <v>4000</v>
      </c>
      <c r="E2835" s="28">
        <v>5.7</v>
      </c>
      <c r="F2835" s="28">
        <v>5.9</v>
      </c>
      <c r="G2835" s="28">
        <v>6.2</v>
      </c>
      <c r="H2835" s="28">
        <v>6.6</v>
      </c>
      <c r="I2835" s="28" t="e">
        <f>(IF(#REF!="SHORT",E2835-F2835,IF(#REF!="LONG",F2835-E2835)))*D2835</f>
        <v>#REF!</v>
      </c>
      <c r="J2835" s="78" t="e">
        <f>(IF(#REF!="SHORT",IF(G2835="",0,F2835-G2835),IF(#REF!="LONG",IF(G2835="",0,G2835-F2835))))*D2835</f>
        <v>#REF!</v>
      </c>
      <c r="K2835" s="78" t="e">
        <f>(IF(#REF!="SHORT",IF(H2835="",0,G2835-H2835),IF(#REF!="LONG",IF(H2835="",0,H2835-G2835))))*D2835</f>
        <v>#REF!</v>
      </c>
      <c r="L2835" s="79" t="e">
        <f t="shared" si="76"/>
        <v>#REF!</v>
      </c>
    </row>
    <row r="2836" spans="1:12">
      <c r="A2836" s="83">
        <v>41708</v>
      </c>
      <c r="B2836" s="80" t="s">
        <v>282</v>
      </c>
      <c r="C2836" s="80">
        <v>200</v>
      </c>
      <c r="D2836" s="80">
        <v>2000</v>
      </c>
      <c r="E2836" s="28">
        <v>9</v>
      </c>
      <c r="F2836" s="28">
        <v>9.4</v>
      </c>
      <c r="G2836" s="28">
        <v>9.85</v>
      </c>
      <c r="H2836" s="28"/>
      <c r="I2836" s="28" t="e">
        <f>(IF(#REF!="SHORT",E2836-F2836,IF(#REF!="LONG",F2836-E2836)))*D2836</f>
        <v>#REF!</v>
      </c>
      <c r="J2836" s="78" t="e">
        <f>(IF(#REF!="SHORT",IF(G2836="",0,F2836-G2836),IF(#REF!="LONG",IF(G2836="",0,G2836-F2836))))*D2836</f>
        <v>#REF!</v>
      </c>
      <c r="K2836" s="78" t="e">
        <f>(IF(#REF!="SHORT",IF(H2836="",0,G2836-H2836),IF(#REF!="LONG",IF(H2836="",0,H2836-G2836))))*D2836</f>
        <v>#REF!</v>
      </c>
      <c r="L2836" s="79" t="e">
        <f t="shared" si="76"/>
        <v>#REF!</v>
      </c>
    </row>
    <row r="2837" spans="1:12">
      <c r="A2837" s="83">
        <v>41705</v>
      </c>
      <c r="B2837" s="80" t="s">
        <v>239</v>
      </c>
      <c r="C2837" s="80">
        <v>290</v>
      </c>
      <c r="D2837" s="80">
        <v>2000</v>
      </c>
      <c r="E2837" s="28">
        <v>17</v>
      </c>
      <c r="F2837" s="28">
        <v>17.399999999999999</v>
      </c>
      <c r="G2837" s="28">
        <v>18.399999999999999</v>
      </c>
      <c r="H2837" s="28">
        <v>19.399999999999999</v>
      </c>
      <c r="I2837" s="28" t="e">
        <f>(IF(#REF!="SHORT",E2837-F2837,IF(#REF!="LONG",F2837-E2837)))*D2837</f>
        <v>#REF!</v>
      </c>
      <c r="J2837" s="78" t="e">
        <f>(IF(#REF!="SHORT",IF(G2837="",0,F2837-G2837),IF(#REF!="LONG",IF(G2837="",0,G2837-F2837))))*D2837</f>
        <v>#REF!</v>
      </c>
      <c r="K2837" s="78" t="e">
        <f>(IF(#REF!="SHORT",IF(H2837="",0,G2837-H2837),IF(#REF!="LONG",IF(H2837="",0,H2837-G2837))))*D2837</f>
        <v>#REF!</v>
      </c>
      <c r="L2837" s="79" t="e">
        <f t="shared" si="76"/>
        <v>#REF!</v>
      </c>
    </row>
    <row r="2838" spans="1:12">
      <c r="A2838" s="83">
        <v>41705</v>
      </c>
      <c r="B2838" s="80" t="s">
        <v>239</v>
      </c>
      <c r="C2838" s="80">
        <v>270</v>
      </c>
      <c r="D2838" s="80">
        <v>2000</v>
      </c>
      <c r="E2838" s="28">
        <v>17</v>
      </c>
      <c r="F2838" s="28">
        <v>17.399999999999999</v>
      </c>
      <c r="G2838" s="28">
        <v>18</v>
      </c>
      <c r="H2838" s="28">
        <v>19</v>
      </c>
      <c r="I2838" s="28" t="e">
        <f>(IF(#REF!="SHORT",E2838-F2838,IF(#REF!="LONG",F2838-E2838)))*D2838</f>
        <v>#REF!</v>
      </c>
      <c r="J2838" s="78" t="e">
        <f>(IF(#REF!="SHORT",IF(G2838="",0,F2838-G2838),IF(#REF!="LONG",IF(G2838="",0,G2838-F2838))))*D2838</f>
        <v>#REF!</v>
      </c>
      <c r="K2838" s="78" t="e">
        <f>(IF(#REF!="SHORT",IF(H2838="",0,G2838-H2838),IF(#REF!="LONG",IF(H2838="",0,H2838-G2838))))*D2838</f>
        <v>#REF!</v>
      </c>
      <c r="L2838" s="79" t="e">
        <f t="shared" si="76"/>
        <v>#REF!</v>
      </c>
    </row>
    <row r="2839" spans="1:12">
      <c r="A2839" s="83">
        <v>41705</v>
      </c>
      <c r="B2839" s="80" t="s">
        <v>21</v>
      </c>
      <c r="C2839" s="80">
        <v>160</v>
      </c>
      <c r="D2839" s="80">
        <v>2000</v>
      </c>
      <c r="E2839" s="28">
        <v>8.9</v>
      </c>
      <c r="F2839" s="28">
        <v>9.3000000000000007</v>
      </c>
      <c r="G2839" s="28">
        <v>9.8000000000000007</v>
      </c>
      <c r="H2839" s="28">
        <v>10.8</v>
      </c>
      <c r="I2839" s="28" t="e">
        <f>(IF(#REF!="SHORT",E2839-F2839,IF(#REF!="LONG",F2839-E2839)))*D2839</f>
        <v>#REF!</v>
      </c>
      <c r="J2839" s="78" t="e">
        <f>(IF(#REF!="SHORT",IF(G2839="",0,F2839-G2839),IF(#REF!="LONG",IF(G2839="",0,G2839-F2839))))*D2839</f>
        <v>#REF!</v>
      </c>
      <c r="K2839" s="78" t="e">
        <f>(IF(#REF!="SHORT",IF(H2839="",0,G2839-H2839),IF(#REF!="LONG",IF(H2839="",0,H2839-G2839))))*D2839</f>
        <v>#REF!</v>
      </c>
      <c r="L2839" s="79" t="e">
        <f t="shared" si="76"/>
        <v>#REF!</v>
      </c>
    </row>
    <row r="2840" spans="1:12">
      <c r="A2840" s="83">
        <v>41705</v>
      </c>
      <c r="B2840" s="80" t="s">
        <v>319</v>
      </c>
      <c r="C2840" s="80">
        <v>1200</v>
      </c>
      <c r="D2840" s="80">
        <v>500</v>
      </c>
      <c r="E2840" s="28">
        <v>46.5</v>
      </c>
      <c r="F2840" s="28">
        <v>48</v>
      </c>
      <c r="G2840" s="28">
        <v>50</v>
      </c>
      <c r="H2840" s="28">
        <v>51.5</v>
      </c>
      <c r="I2840" s="28" t="e">
        <f>(IF(#REF!="SHORT",E2840-F2840,IF(#REF!="LONG",F2840-E2840)))*D2840</f>
        <v>#REF!</v>
      </c>
      <c r="J2840" s="78" t="e">
        <f>(IF(#REF!="SHORT",IF(G2840="",0,F2840-G2840),IF(#REF!="LONG",IF(G2840="",0,G2840-F2840))))*D2840</f>
        <v>#REF!</v>
      </c>
      <c r="K2840" s="78" t="e">
        <f>(IF(#REF!="SHORT",IF(H2840="",0,G2840-H2840),IF(#REF!="LONG",IF(H2840="",0,H2840-G2840))))*D2840</f>
        <v>#REF!</v>
      </c>
      <c r="L2840" s="79" t="e">
        <f t="shared" si="76"/>
        <v>#REF!</v>
      </c>
    </row>
    <row r="2841" spans="1:12">
      <c r="A2841" s="83">
        <v>41704</v>
      </c>
      <c r="B2841" s="80" t="s">
        <v>42</v>
      </c>
      <c r="C2841" s="80">
        <v>140</v>
      </c>
      <c r="D2841" s="80">
        <v>4000</v>
      </c>
      <c r="E2841" s="28">
        <v>6.8</v>
      </c>
      <c r="F2841" s="28">
        <v>7</v>
      </c>
      <c r="G2841" s="28">
        <v>7.3</v>
      </c>
      <c r="H2841" s="28">
        <v>7.7</v>
      </c>
      <c r="I2841" s="28" t="e">
        <f>(IF(#REF!="SHORT",E2841-F2841,IF(#REF!="LONG",F2841-E2841)))*D2841</f>
        <v>#REF!</v>
      </c>
      <c r="J2841" s="78" t="e">
        <f>(IF(#REF!="SHORT",IF(G2841="",0,F2841-G2841),IF(#REF!="LONG",IF(G2841="",0,G2841-F2841))))*D2841</f>
        <v>#REF!</v>
      </c>
      <c r="K2841" s="78" t="e">
        <f>(IF(#REF!="SHORT",IF(H2841="",0,G2841-H2841),IF(#REF!="LONG",IF(H2841="",0,H2841-G2841))))*D2841</f>
        <v>#REF!</v>
      </c>
      <c r="L2841" s="79" t="e">
        <f t="shared" ref="L2841:L2904" si="77">SUM(I2841,J2841,K2841)</f>
        <v>#REF!</v>
      </c>
    </row>
    <row r="2842" spans="1:12">
      <c r="A2842" s="83">
        <v>41704</v>
      </c>
      <c r="B2842" s="80" t="s">
        <v>315</v>
      </c>
      <c r="C2842" s="80">
        <v>390</v>
      </c>
      <c r="D2842" s="80">
        <v>1000</v>
      </c>
      <c r="E2842" s="28">
        <v>17.7</v>
      </c>
      <c r="F2842" s="28">
        <v>18.5</v>
      </c>
      <c r="G2842" s="28">
        <v>19.5</v>
      </c>
      <c r="H2842" s="28">
        <v>21</v>
      </c>
      <c r="I2842" s="28" t="e">
        <f>(IF(#REF!="SHORT",E2842-F2842,IF(#REF!="LONG",F2842-E2842)))*D2842</f>
        <v>#REF!</v>
      </c>
      <c r="J2842" s="78" t="e">
        <f>(IF(#REF!="SHORT",IF(G2842="",0,F2842-G2842),IF(#REF!="LONG",IF(G2842="",0,G2842-F2842))))*D2842</f>
        <v>#REF!</v>
      </c>
      <c r="K2842" s="78" t="e">
        <f>(IF(#REF!="SHORT",IF(H2842="",0,G2842-H2842),IF(#REF!="LONG",IF(H2842="",0,H2842-G2842))))*D2842</f>
        <v>#REF!</v>
      </c>
      <c r="L2842" s="79" t="e">
        <f t="shared" si="77"/>
        <v>#REF!</v>
      </c>
    </row>
    <row r="2843" spans="1:12">
      <c r="A2843" s="83">
        <v>41704</v>
      </c>
      <c r="B2843" s="80" t="s">
        <v>15</v>
      </c>
      <c r="C2843" s="80">
        <v>110</v>
      </c>
      <c r="D2843" s="80">
        <v>2000</v>
      </c>
      <c r="E2843" s="28">
        <v>7.9</v>
      </c>
      <c r="F2843" s="28">
        <v>8.3000000000000007</v>
      </c>
      <c r="G2843" s="28">
        <v>8.8000000000000007</v>
      </c>
      <c r="H2843" s="28">
        <v>9.1999999999999993</v>
      </c>
      <c r="I2843" s="28" t="e">
        <f>(IF(#REF!="SHORT",E2843-F2843,IF(#REF!="LONG",F2843-E2843)))*D2843</f>
        <v>#REF!</v>
      </c>
      <c r="J2843" s="78" t="e">
        <f>(IF(#REF!="SHORT",IF(G2843="",0,F2843-G2843),IF(#REF!="LONG",IF(G2843="",0,G2843-F2843))))*D2843</f>
        <v>#REF!</v>
      </c>
      <c r="K2843" s="78" t="e">
        <f>(IF(#REF!="SHORT",IF(H2843="",0,G2843-H2843),IF(#REF!="LONG",IF(H2843="",0,H2843-G2843))))*D2843</f>
        <v>#REF!</v>
      </c>
      <c r="L2843" s="79" t="e">
        <f t="shared" si="77"/>
        <v>#REF!</v>
      </c>
    </row>
    <row r="2844" spans="1:12">
      <c r="A2844" s="83">
        <v>41704</v>
      </c>
      <c r="B2844" s="80" t="s">
        <v>239</v>
      </c>
      <c r="C2844" s="80">
        <v>270</v>
      </c>
      <c r="D2844" s="80">
        <v>2000</v>
      </c>
      <c r="E2844" s="28">
        <v>12.5</v>
      </c>
      <c r="F2844" s="28">
        <v>12.9</v>
      </c>
      <c r="G2844" s="28"/>
      <c r="H2844" s="28"/>
      <c r="I2844" s="28" t="e">
        <f>(IF(#REF!="SHORT",E2844-F2844,IF(#REF!="LONG",F2844-E2844)))*D2844</f>
        <v>#REF!</v>
      </c>
      <c r="J2844" s="78" t="e">
        <f>(IF(#REF!="SHORT",IF(G2844="",0,F2844-G2844),IF(#REF!="LONG",IF(G2844="",0,G2844-F2844))))*D2844</f>
        <v>#REF!</v>
      </c>
      <c r="K2844" s="78" t="e">
        <f>(IF(#REF!="SHORT",IF(H2844="",0,G2844-H2844),IF(#REF!="LONG",IF(H2844="",0,H2844-G2844))))*D2844</f>
        <v>#REF!</v>
      </c>
      <c r="L2844" s="79" t="e">
        <f t="shared" si="77"/>
        <v>#REF!</v>
      </c>
    </row>
    <row r="2845" spans="1:12">
      <c r="A2845" s="83">
        <v>41704</v>
      </c>
      <c r="B2845" s="80" t="s">
        <v>53</v>
      </c>
      <c r="C2845" s="80">
        <v>170</v>
      </c>
      <c r="D2845" s="80">
        <v>2000</v>
      </c>
      <c r="E2845" s="28">
        <v>5.7</v>
      </c>
      <c r="F2845" s="28">
        <v>6</v>
      </c>
      <c r="G2845" s="28"/>
      <c r="H2845" s="28"/>
      <c r="I2845" s="28" t="e">
        <f>(IF(#REF!="SHORT",E2845-F2845,IF(#REF!="LONG",F2845-E2845)))*D2845</f>
        <v>#REF!</v>
      </c>
      <c r="J2845" s="78" t="e">
        <f>(IF(#REF!="SHORT",IF(G2845="",0,F2845-G2845),IF(#REF!="LONG",IF(G2845="",0,G2845-F2845))))*D2845</f>
        <v>#REF!</v>
      </c>
      <c r="K2845" s="78" t="e">
        <f>(IF(#REF!="SHORT",IF(H2845="",0,G2845-H2845),IF(#REF!="LONG",IF(H2845="",0,H2845-G2845))))*D2845</f>
        <v>#REF!</v>
      </c>
      <c r="L2845" s="79" t="e">
        <f t="shared" si="77"/>
        <v>#REF!</v>
      </c>
    </row>
    <row r="2846" spans="1:12">
      <c r="A2846" s="83">
        <v>41703</v>
      </c>
      <c r="B2846" s="80" t="s">
        <v>281</v>
      </c>
      <c r="C2846" s="80">
        <v>580</v>
      </c>
      <c r="D2846" s="80">
        <v>500</v>
      </c>
      <c r="E2846" s="28">
        <v>29</v>
      </c>
      <c r="F2846" s="28">
        <v>30.5</v>
      </c>
      <c r="G2846" s="28">
        <v>32.5</v>
      </c>
      <c r="H2846" s="28">
        <v>35.5</v>
      </c>
      <c r="I2846" s="28" t="e">
        <f>(IF(#REF!="SHORT",E2846-F2846,IF(#REF!="LONG",F2846-E2846)))*D2846</f>
        <v>#REF!</v>
      </c>
      <c r="J2846" s="78" t="e">
        <f>(IF(#REF!="SHORT",IF(G2846="",0,F2846-G2846),IF(#REF!="LONG",IF(G2846="",0,G2846-F2846))))*D2846</f>
        <v>#REF!</v>
      </c>
      <c r="K2846" s="78" t="e">
        <f>(IF(#REF!="SHORT",IF(H2846="",0,G2846-H2846),IF(#REF!="LONG",IF(H2846="",0,H2846-G2846))))*D2846</f>
        <v>#REF!</v>
      </c>
      <c r="L2846" s="79" t="e">
        <f t="shared" si="77"/>
        <v>#REF!</v>
      </c>
    </row>
    <row r="2847" spans="1:12">
      <c r="A2847" s="83">
        <v>41703</v>
      </c>
      <c r="B2847" s="80" t="s">
        <v>74</v>
      </c>
      <c r="C2847" s="80">
        <v>580</v>
      </c>
      <c r="D2847" s="80">
        <v>500</v>
      </c>
      <c r="E2847" s="28">
        <v>27.5</v>
      </c>
      <c r="F2847" s="28">
        <v>29</v>
      </c>
      <c r="G2847" s="28">
        <v>31</v>
      </c>
      <c r="H2847" s="28"/>
      <c r="I2847" s="28" t="e">
        <f>(IF(#REF!="SHORT",E2847-F2847,IF(#REF!="LONG",F2847-E2847)))*D2847</f>
        <v>#REF!</v>
      </c>
      <c r="J2847" s="78" t="e">
        <f>(IF(#REF!="SHORT",IF(G2847="",0,F2847-G2847),IF(#REF!="LONG",IF(G2847="",0,G2847-F2847))))*D2847</f>
        <v>#REF!</v>
      </c>
      <c r="K2847" s="78" t="e">
        <f>(IF(#REF!="SHORT",IF(H2847="",0,G2847-H2847),IF(#REF!="LONG",IF(H2847="",0,H2847-G2847))))*D2847</f>
        <v>#REF!</v>
      </c>
      <c r="L2847" s="79" t="e">
        <f t="shared" si="77"/>
        <v>#REF!</v>
      </c>
    </row>
    <row r="2848" spans="1:12">
      <c r="A2848" s="83">
        <v>41703</v>
      </c>
      <c r="B2848" s="80" t="s">
        <v>313</v>
      </c>
      <c r="C2848" s="80">
        <v>2400</v>
      </c>
      <c r="D2848" s="80">
        <v>125</v>
      </c>
      <c r="E2848" s="28">
        <v>88</v>
      </c>
      <c r="F2848" s="28">
        <v>94</v>
      </c>
      <c r="G2848" s="28">
        <v>102</v>
      </c>
      <c r="H2848" s="28"/>
      <c r="I2848" s="28" t="e">
        <f>(IF(#REF!="SHORT",E2848-F2848,IF(#REF!="LONG",F2848-E2848)))*D2848</f>
        <v>#REF!</v>
      </c>
      <c r="J2848" s="78" t="e">
        <f>(IF(#REF!="SHORT",IF(G2848="",0,F2848-G2848),IF(#REF!="LONG",IF(G2848="",0,G2848-F2848))))*D2848</f>
        <v>#REF!</v>
      </c>
      <c r="K2848" s="78" t="e">
        <f>(IF(#REF!="SHORT",IF(H2848="",0,G2848-H2848),IF(#REF!="LONG",IF(H2848="",0,H2848-G2848))))*D2848</f>
        <v>#REF!</v>
      </c>
      <c r="L2848" s="79" t="e">
        <f t="shared" si="77"/>
        <v>#REF!</v>
      </c>
    </row>
    <row r="2849" spans="1:12">
      <c r="A2849" s="83">
        <v>41702</v>
      </c>
      <c r="B2849" s="80" t="s">
        <v>42</v>
      </c>
      <c r="C2849" s="80">
        <v>135</v>
      </c>
      <c r="D2849" s="80">
        <v>4000</v>
      </c>
      <c r="E2849" s="28">
        <v>7.3</v>
      </c>
      <c r="F2849" s="28">
        <v>7.5</v>
      </c>
      <c r="G2849" s="28">
        <v>7.8</v>
      </c>
      <c r="H2849" s="28">
        <v>8.1999999999999993</v>
      </c>
      <c r="I2849" s="28" t="e">
        <f>(IF(#REF!="SHORT",E2849-F2849,IF(#REF!="LONG",F2849-E2849)))*D2849</f>
        <v>#REF!</v>
      </c>
      <c r="J2849" s="78" t="e">
        <f>(IF(#REF!="SHORT",IF(G2849="",0,F2849-G2849),IF(#REF!="LONG",IF(G2849="",0,G2849-F2849))))*D2849</f>
        <v>#REF!</v>
      </c>
      <c r="K2849" s="78" t="e">
        <f>(IF(#REF!="SHORT",IF(H2849="",0,G2849-H2849),IF(#REF!="LONG",IF(H2849="",0,H2849-G2849))))*D2849</f>
        <v>#REF!</v>
      </c>
      <c r="L2849" s="79" t="e">
        <f t="shared" si="77"/>
        <v>#REF!</v>
      </c>
    </row>
    <row r="2850" spans="1:12">
      <c r="A2850" s="83">
        <v>41702</v>
      </c>
      <c r="B2850" s="80" t="s">
        <v>77</v>
      </c>
      <c r="C2850" s="80">
        <v>300</v>
      </c>
      <c r="D2850" s="80">
        <v>1000</v>
      </c>
      <c r="E2850" s="28">
        <v>21</v>
      </c>
      <c r="F2850" s="28">
        <v>21.8</v>
      </c>
      <c r="G2850" s="28">
        <v>22.8</v>
      </c>
      <c r="H2850" s="28">
        <v>24.3</v>
      </c>
      <c r="I2850" s="28" t="e">
        <f>(IF(#REF!="SHORT",E2850-F2850,IF(#REF!="LONG",F2850-E2850)))*D2850</f>
        <v>#REF!</v>
      </c>
      <c r="J2850" s="78" t="e">
        <f>(IF(#REF!="SHORT",IF(G2850="",0,F2850-G2850),IF(#REF!="LONG",IF(G2850="",0,G2850-F2850))))*D2850</f>
        <v>#REF!</v>
      </c>
      <c r="K2850" s="78" t="e">
        <f>(IF(#REF!="SHORT",IF(H2850="",0,G2850-H2850),IF(#REF!="LONG",IF(H2850="",0,H2850-G2850))))*D2850</f>
        <v>#REF!</v>
      </c>
      <c r="L2850" s="79" t="e">
        <f t="shared" si="77"/>
        <v>#REF!</v>
      </c>
    </row>
    <row r="2851" spans="1:12">
      <c r="A2851" s="83">
        <v>41702</v>
      </c>
      <c r="B2851" s="80" t="s">
        <v>17</v>
      </c>
      <c r="C2851" s="80">
        <v>1250</v>
      </c>
      <c r="D2851" s="80">
        <v>250</v>
      </c>
      <c r="E2851" s="28">
        <v>59</v>
      </c>
      <c r="F2851" s="28">
        <v>62</v>
      </c>
      <c r="G2851" s="28">
        <v>66</v>
      </c>
      <c r="H2851" s="28">
        <v>72</v>
      </c>
      <c r="I2851" s="28" t="e">
        <f>(IF(#REF!="SHORT",E2851-F2851,IF(#REF!="LONG",F2851-E2851)))*D2851</f>
        <v>#REF!</v>
      </c>
      <c r="J2851" s="78" t="e">
        <f>(IF(#REF!="SHORT",IF(G2851="",0,F2851-G2851),IF(#REF!="LONG",IF(G2851="",0,G2851-F2851))))*D2851</f>
        <v>#REF!</v>
      </c>
      <c r="K2851" s="78" t="e">
        <f>(IF(#REF!="SHORT",IF(H2851="",0,G2851-H2851),IF(#REF!="LONG",IF(H2851="",0,H2851-G2851))))*D2851</f>
        <v>#REF!</v>
      </c>
      <c r="L2851" s="79" t="e">
        <f t="shared" si="77"/>
        <v>#REF!</v>
      </c>
    </row>
    <row r="2852" spans="1:12">
      <c r="A2852" s="83">
        <v>41701</v>
      </c>
      <c r="B2852" s="80" t="s">
        <v>239</v>
      </c>
      <c r="C2852" s="80">
        <v>250</v>
      </c>
      <c r="D2852" s="80">
        <v>2000</v>
      </c>
      <c r="E2852" s="28">
        <v>18.100000000000001</v>
      </c>
      <c r="F2852" s="28">
        <v>18.5</v>
      </c>
      <c r="G2852" s="28">
        <v>19</v>
      </c>
      <c r="H2852" s="28">
        <v>19.8</v>
      </c>
      <c r="I2852" s="28" t="e">
        <f>(IF(#REF!="SHORT",E2852-F2852,IF(#REF!="LONG",F2852-E2852)))*D2852</f>
        <v>#REF!</v>
      </c>
      <c r="J2852" s="78" t="e">
        <f>(IF(#REF!="SHORT",IF(G2852="",0,F2852-G2852),IF(#REF!="LONG",IF(G2852="",0,G2852-F2852))))*D2852</f>
        <v>#REF!</v>
      </c>
      <c r="K2852" s="78" t="e">
        <f>(IF(#REF!="SHORT",IF(H2852="",0,G2852-H2852),IF(#REF!="LONG",IF(H2852="",0,H2852-G2852))))*D2852</f>
        <v>#REF!</v>
      </c>
      <c r="L2852" s="79" t="e">
        <f t="shared" si="77"/>
        <v>#REF!</v>
      </c>
    </row>
    <row r="2853" spans="1:12">
      <c r="A2853" s="83">
        <v>41701</v>
      </c>
      <c r="B2853" s="80" t="s">
        <v>17</v>
      </c>
      <c r="C2853" s="80">
        <v>1250</v>
      </c>
      <c r="D2853" s="80">
        <v>250</v>
      </c>
      <c r="E2853" s="28">
        <v>55</v>
      </c>
      <c r="F2853" s="28">
        <v>58</v>
      </c>
      <c r="G2853" s="28"/>
      <c r="H2853" s="28"/>
      <c r="I2853" s="28" t="e">
        <f>(IF(#REF!="SHORT",E2853-F2853,IF(#REF!="LONG",F2853-E2853)))*D2853</f>
        <v>#REF!</v>
      </c>
      <c r="J2853" s="78" t="e">
        <f>(IF(#REF!="SHORT",IF(G2853="",0,F2853-G2853),IF(#REF!="LONG",IF(G2853="",0,G2853-F2853))))*D2853</f>
        <v>#REF!</v>
      </c>
      <c r="K2853" s="78" t="e">
        <f>(IF(#REF!="SHORT",IF(H2853="",0,G2853-H2853),IF(#REF!="LONG",IF(H2853="",0,H2853-G2853))))*D2853</f>
        <v>#REF!</v>
      </c>
      <c r="L2853" s="79" t="e">
        <f t="shared" si="77"/>
        <v>#REF!</v>
      </c>
    </row>
    <row r="2854" spans="1:12">
      <c r="A2854" s="83">
        <v>41701</v>
      </c>
      <c r="B2854" s="80" t="s">
        <v>281</v>
      </c>
      <c r="C2854" s="80">
        <v>560</v>
      </c>
      <c r="D2854" s="80">
        <v>500</v>
      </c>
      <c r="E2854" s="28">
        <v>23.5</v>
      </c>
      <c r="F2854" s="28">
        <v>19.5</v>
      </c>
      <c r="G2854" s="28"/>
      <c r="H2854" s="28"/>
      <c r="I2854" s="28" t="e">
        <f>(IF(#REF!="SHORT",E2854-F2854,IF(#REF!="LONG",F2854-E2854)))*D2854</f>
        <v>#REF!</v>
      </c>
      <c r="J2854" s="78" t="e">
        <f>(IF(#REF!="SHORT",IF(G2854="",0,F2854-G2854),IF(#REF!="LONG",IF(G2854="",0,G2854-F2854))))*D2854</f>
        <v>#REF!</v>
      </c>
      <c r="K2854" s="78" t="e">
        <f>(IF(#REF!="SHORT",IF(H2854="",0,G2854-H2854),IF(#REF!="LONG",IF(H2854="",0,H2854-G2854))))*D2854</f>
        <v>#REF!</v>
      </c>
      <c r="L2854" s="79" t="e">
        <f t="shared" si="77"/>
        <v>#REF!</v>
      </c>
    </row>
    <row r="2855" spans="1:12">
      <c r="A2855" s="83">
        <v>41698</v>
      </c>
      <c r="B2855" s="80" t="s">
        <v>166</v>
      </c>
      <c r="C2855" s="80">
        <v>530</v>
      </c>
      <c r="D2855" s="80">
        <v>2000</v>
      </c>
      <c r="E2855" s="28">
        <v>28.2</v>
      </c>
      <c r="F2855" s="28">
        <v>28.6</v>
      </c>
      <c r="G2855" s="28">
        <v>29.1</v>
      </c>
      <c r="H2855" s="28">
        <v>30</v>
      </c>
      <c r="I2855" s="28" t="e">
        <f>(IF(#REF!="SHORT",E2855-F2855,IF(#REF!="LONG",F2855-E2855)))*D2855</f>
        <v>#REF!</v>
      </c>
      <c r="J2855" s="78" t="e">
        <f>(IF(#REF!="SHORT",IF(G2855="",0,F2855-G2855),IF(#REF!="LONG",IF(G2855="",0,G2855-F2855))))*D2855</f>
        <v>#REF!</v>
      </c>
      <c r="K2855" s="78" t="e">
        <f>(IF(#REF!="SHORT",IF(H2855="",0,G2855-H2855),IF(#REF!="LONG",IF(H2855="",0,H2855-G2855))))*D2855</f>
        <v>#REF!</v>
      </c>
      <c r="L2855" s="79" t="e">
        <f t="shared" si="77"/>
        <v>#REF!</v>
      </c>
    </row>
    <row r="2856" spans="1:12">
      <c r="A2856" s="83">
        <v>41698</v>
      </c>
      <c r="B2856" s="80" t="s">
        <v>82</v>
      </c>
      <c r="C2856" s="80">
        <v>460</v>
      </c>
      <c r="D2856" s="80">
        <v>1000</v>
      </c>
      <c r="E2856" s="28">
        <v>15.7</v>
      </c>
      <c r="F2856" s="28">
        <v>16.5</v>
      </c>
      <c r="G2856" s="28">
        <v>17.5</v>
      </c>
      <c r="H2856" s="28">
        <v>19</v>
      </c>
      <c r="I2856" s="28" t="e">
        <f>(IF(#REF!="SHORT",E2856-F2856,IF(#REF!="LONG",F2856-E2856)))*D2856</f>
        <v>#REF!</v>
      </c>
      <c r="J2856" s="78" t="e">
        <f>(IF(#REF!="SHORT",IF(G2856="",0,F2856-G2856),IF(#REF!="LONG",IF(G2856="",0,G2856-F2856))))*D2856</f>
        <v>#REF!</v>
      </c>
      <c r="K2856" s="78" t="e">
        <f>(IF(#REF!="SHORT",IF(H2856="",0,G2856-H2856),IF(#REF!="LONG",IF(H2856="",0,H2856-G2856))))*D2856</f>
        <v>#REF!</v>
      </c>
      <c r="L2856" s="79" t="e">
        <f t="shared" si="77"/>
        <v>#REF!</v>
      </c>
    </row>
    <row r="2857" spans="1:12">
      <c r="A2857" s="83">
        <v>41698</v>
      </c>
      <c r="B2857" s="80" t="s">
        <v>20</v>
      </c>
      <c r="C2857" s="80">
        <v>410</v>
      </c>
      <c r="D2857" s="80">
        <v>1000</v>
      </c>
      <c r="E2857" s="28">
        <v>18.399999999999999</v>
      </c>
      <c r="F2857" s="28">
        <v>19.2</v>
      </c>
      <c r="G2857" s="28"/>
      <c r="H2857" s="28"/>
      <c r="I2857" s="28" t="e">
        <f>(IF(#REF!="SHORT",E2857-F2857,IF(#REF!="LONG",F2857-E2857)))*D2857</f>
        <v>#REF!</v>
      </c>
      <c r="J2857" s="78" t="e">
        <f>(IF(#REF!="SHORT",IF(G2857="",0,F2857-G2857),IF(#REF!="LONG",IF(G2857="",0,G2857-F2857))))*D2857</f>
        <v>#REF!</v>
      </c>
      <c r="K2857" s="78" t="e">
        <f>(IF(#REF!="SHORT",IF(H2857="",0,G2857-H2857),IF(#REF!="LONG",IF(H2857="",0,H2857-G2857))))*D2857</f>
        <v>#REF!</v>
      </c>
      <c r="L2857" s="79" t="e">
        <f t="shared" si="77"/>
        <v>#REF!</v>
      </c>
    </row>
    <row r="2858" spans="1:12">
      <c r="A2858" s="83">
        <v>41696</v>
      </c>
      <c r="B2858" s="80" t="s">
        <v>178</v>
      </c>
      <c r="C2858" s="80">
        <v>165</v>
      </c>
      <c r="D2858" s="80">
        <v>2000</v>
      </c>
      <c r="E2858" s="28">
        <v>1.7</v>
      </c>
      <c r="F2858" s="28">
        <v>2.1</v>
      </c>
      <c r="G2858" s="28">
        <v>2.6</v>
      </c>
      <c r="H2858" s="28"/>
      <c r="I2858" s="28" t="e">
        <f>(IF(#REF!="SHORT",E2858-F2858,IF(#REF!="LONG",F2858-E2858)))*D2858</f>
        <v>#REF!</v>
      </c>
      <c r="J2858" s="78" t="e">
        <f>(IF(#REF!="SHORT",IF(G2858="",0,F2858-G2858),IF(#REF!="LONG",IF(G2858="",0,G2858-F2858))))*D2858</f>
        <v>#REF!</v>
      </c>
      <c r="K2858" s="78" t="e">
        <f>(IF(#REF!="SHORT",IF(H2858="",0,G2858-H2858),IF(#REF!="LONG",IF(H2858="",0,H2858-G2858))))*D2858</f>
        <v>#REF!</v>
      </c>
      <c r="L2858" s="79" t="e">
        <f t="shared" si="77"/>
        <v>#REF!</v>
      </c>
    </row>
    <row r="2859" spans="1:12">
      <c r="A2859" s="83">
        <v>41695</v>
      </c>
      <c r="B2859" s="80" t="s">
        <v>166</v>
      </c>
      <c r="C2859" s="80">
        <v>500</v>
      </c>
      <c r="D2859" s="80">
        <v>2000</v>
      </c>
      <c r="E2859" s="28">
        <v>13.5</v>
      </c>
      <c r="F2859" s="28">
        <v>13.9</v>
      </c>
      <c r="G2859" s="28">
        <v>14.5</v>
      </c>
      <c r="H2859" s="28">
        <v>15.5</v>
      </c>
      <c r="I2859" s="28" t="e">
        <f>(IF(#REF!="SHORT",E2859-F2859,IF(#REF!="LONG",F2859-E2859)))*D2859</f>
        <v>#REF!</v>
      </c>
      <c r="J2859" s="78" t="e">
        <f>(IF(#REF!="SHORT",IF(G2859="",0,F2859-G2859),IF(#REF!="LONG",IF(G2859="",0,G2859-F2859))))*D2859</f>
        <v>#REF!</v>
      </c>
      <c r="K2859" s="78" t="e">
        <f>(IF(#REF!="SHORT",IF(H2859="",0,G2859-H2859),IF(#REF!="LONG",IF(H2859="",0,H2859-G2859))))*D2859</f>
        <v>#REF!</v>
      </c>
      <c r="L2859" s="79" t="e">
        <f t="shared" si="77"/>
        <v>#REF!</v>
      </c>
    </row>
    <row r="2860" spans="1:12">
      <c r="A2860" s="83">
        <v>41695</v>
      </c>
      <c r="B2860" s="80" t="s">
        <v>252</v>
      </c>
      <c r="C2860" s="80">
        <v>205</v>
      </c>
      <c r="D2860" s="80">
        <v>2000</v>
      </c>
      <c r="E2860" s="28">
        <v>5.6</v>
      </c>
      <c r="F2860" s="28">
        <v>6</v>
      </c>
      <c r="G2860" s="28">
        <v>6.5</v>
      </c>
      <c r="H2860" s="28"/>
      <c r="I2860" s="28" t="e">
        <f>(IF(#REF!="SHORT",E2860-F2860,IF(#REF!="LONG",F2860-E2860)))*D2860</f>
        <v>#REF!</v>
      </c>
      <c r="J2860" s="78" t="e">
        <f>(IF(#REF!="SHORT",IF(G2860="",0,F2860-G2860),IF(#REF!="LONG",IF(G2860="",0,G2860-F2860))))*D2860</f>
        <v>#REF!</v>
      </c>
      <c r="K2860" s="78" t="e">
        <f>(IF(#REF!="SHORT",IF(H2860="",0,G2860-H2860),IF(#REF!="LONG",IF(H2860="",0,H2860-G2860))))*D2860</f>
        <v>#REF!</v>
      </c>
      <c r="L2860" s="79" t="e">
        <f t="shared" si="77"/>
        <v>#REF!</v>
      </c>
    </row>
    <row r="2861" spans="1:12">
      <c r="A2861" s="83">
        <v>41694</v>
      </c>
      <c r="B2861" s="80" t="s">
        <v>56</v>
      </c>
      <c r="C2861" s="80">
        <v>160</v>
      </c>
      <c r="D2861" s="80">
        <v>2000</v>
      </c>
      <c r="E2861" s="28">
        <v>5.3</v>
      </c>
      <c r="F2861" s="28">
        <v>5.7</v>
      </c>
      <c r="G2861" s="28">
        <v>6.2</v>
      </c>
      <c r="H2861" s="28">
        <v>6.8</v>
      </c>
      <c r="I2861" s="28" t="e">
        <f>(IF(#REF!="SHORT",E2861-F2861,IF(#REF!="LONG",F2861-E2861)))*D2861</f>
        <v>#REF!</v>
      </c>
      <c r="J2861" s="78" t="e">
        <f>(IF(#REF!="SHORT",IF(G2861="",0,F2861-G2861),IF(#REF!="LONG",IF(G2861="",0,G2861-F2861))))*D2861</f>
        <v>#REF!</v>
      </c>
      <c r="K2861" s="78" t="e">
        <f>(IF(#REF!="SHORT",IF(H2861="",0,G2861-H2861),IF(#REF!="LONG",IF(H2861="",0,H2861-G2861))))*D2861</f>
        <v>#REF!</v>
      </c>
      <c r="L2861" s="79" t="e">
        <f t="shared" si="77"/>
        <v>#REF!</v>
      </c>
    </row>
    <row r="2862" spans="1:12">
      <c r="A2862" s="83">
        <v>41694</v>
      </c>
      <c r="B2862" s="80" t="s">
        <v>53</v>
      </c>
      <c r="C2862" s="80">
        <v>150</v>
      </c>
      <c r="D2862" s="80">
        <v>2000</v>
      </c>
      <c r="E2862" s="28">
        <v>5.7</v>
      </c>
      <c r="F2862" s="28">
        <v>6.1</v>
      </c>
      <c r="G2862" s="28">
        <v>6.6</v>
      </c>
      <c r="H2862" s="28"/>
      <c r="I2862" s="28" t="e">
        <f>(IF(#REF!="SHORT",E2862-F2862,IF(#REF!="LONG",F2862-E2862)))*D2862</f>
        <v>#REF!</v>
      </c>
      <c r="J2862" s="78" t="e">
        <f>(IF(#REF!="SHORT",IF(G2862="",0,F2862-G2862),IF(#REF!="LONG",IF(G2862="",0,G2862-F2862))))*D2862</f>
        <v>#REF!</v>
      </c>
      <c r="K2862" s="78" t="e">
        <f>(IF(#REF!="SHORT",IF(H2862="",0,G2862-H2862),IF(#REF!="LONG",IF(H2862="",0,H2862-G2862))))*D2862</f>
        <v>#REF!</v>
      </c>
      <c r="L2862" s="79" t="e">
        <f t="shared" si="77"/>
        <v>#REF!</v>
      </c>
    </row>
    <row r="2863" spans="1:12">
      <c r="A2863" s="83">
        <v>41694</v>
      </c>
      <c r="B2863" s="80" t="s">
        <v>17</v>
      </c>
      <c r="C2863" s="80">
        <v>1200</v>
      </c>
      <c r="D2863" s="80">
        <v>250</v>
      </c>
      <c r="E2863" s="28">
        <v>37</v>
      </c>
      <c r="F2863" s="28">
        <v>40</v>
      </c>
      <c r="G2863" s="28">
        <v>44</v>
      </c>
      <c r="H2863" s="28"/>
      <c r="I2863" s="28" t="e">
        <f>(IF(#REF!="SHORT",E2863-F2863,IF(#REF!="LONG",F2863-E2863)))*D2863</f>
        <v>#REF!</v>
      </c>
      <c r="J2863" s="78" t="e">
        <f>(IF(#REF!="SHORT",IF(G2863="",0,F2863-G2863),IF(#REF!="LONG",IF(G2863="",0,G2863-F2863))))*D2863</f>
        <v>#REF!</v>
      </c>
      <c r="K2863" s="78" t="e">
        <f>(IF(#REF!="SHORT",IF(H2863="",0,G2863-H2863),IF(#REF!="LONG",IF(H2863="",0,H2863-G2863))))*D2863</f>
        <v>#REF!</v>
      </c>
      <c r="L2863" s="79" t="e">
        <f t="shared" si="77"/>
        <v>#REF!</v>
      </c>
    </row>
    <row r="2864" spans="1:12">
      <c r="A2864" s="83">
        <v>41694</v>
      </c>
      <c r="B2864" s="80" t="s">
        <v>172</v>
      </c>
      <c r="C2864" s="80">
        <v>125</v>
      </c>
      <c r="D2864" s="80">
        <v>4000</v>
      </c>
      <c r="E2864" s="28">
        <v>2.6</v>
      </c>
      <c r="F2864" s="28">
        <v>2.8</v>
      </c>
      <c r="G2864" s="28"/>
      <c r="H2864" s="28"/>
      <c r="I2864" s="28" t="e">
        <f>(IF(#REF!="SHORT",E2864-F2864,IF(#REF!="LONG",F2864-E2864)))*D2864</f>
        <v>#REF!</v>
      </c>
      <c r="J2864" s="78" t="e">
        <f>(IF(#REF!="SHORT",IF(G2864="",0,F2864-G2864),IF(#REF!="LONG",IF(G2864="",0,G2864-F2864))))*D2864</f>
        <v>#REF!</v>
      </c>
      <c r="K2864" s="78" t="e">
        <f>(IF(#REF!="SHORT",IF(H2864="",0,G2864-H2864),IF(#REF!="LONG",IF(H2864="",0,H2864-G2864))))*D2864</f>
        <v>#REF!</v>
      </c>
      <c r="L2864" s="79" t="e">
        <f t="shared" si="77"/>
        <v>#REF!</v>
      </c>
    </row>
    <row r="2865" spans="1:12">
      <c r="A2865" s="83">
        <v>41691</v>
      </c>
      <c r="B2865" s="80" t="s">
        <v>22</v>
      </c>
      <c r="C2865" s="80">
        <v>570</v>
      </c>
      <c r="D2865" s="80">
        <v>500</v>
      </c>
      <c r="E2865" s="28">
        <v>9.5</v>
      </c>
      <c r="F2865" s="28">
        <v>11</v>
      </c>
      <c r="G2865" s="28">
        <v>13</v>
      </c>
      <c r="H2865" s="28"/>
      <c r="I2865" s="28" t="e">
        <f>(IF(#REF!="SHORT",E2865-F2865,IF(#REF!="LONG",F2865-E2865)))*D2865</f>
        <v>#REF!</v>
      </c>
      <c r="J2865" s="78" t="e">
        <f>(IF(#REF!="SHORT",IF(G2865="",0,F2865-G2865),IF(#REF!="LONG",IF(G2865="",0,G2865-F2865))))*D2865</f>
        <v>#REF!</v>
      </c>
      <c r="K2865" s="78" t="e">
        <f>(IF(#REF!="SHORT",IF(H2865="",0,G2865-H2865),IF(#REF!="LONG",IF(H2865="",0,H2865-G2865))))*D2865</f>
        <v>#REF!</v>
      </c>
      <c r="L2865" s="79" t="e">
        <f t="shared" si="77"/>
        <v>#REF!</v>
      </c>
    </row>
    <row r="2866" spans="1:12">
      <c r="A2866" s="83">
        <v>41691</v>
      </c>
      <c r="B2866" s="80" t="s">
        <v>269</v>
      </c>
      <c r="C2866" s="80">
        <v>10500</v>
      </c>
      <c r="D2866" s="80">
        <v>25</v>
      </c>
      <c r="E2866" s="28">
        <v>165</v>
      </c>
      <c r="F2866" s="28">
        <v>115</v>
      </c>
      <c r="G2866" s="28"/>
      <c r="H2866" s="28"/>
      <c r="I2866" s="28" t="e">
        <f>(IF(#REF!="SHORT",E2866-F2866,IF(#REF!="LONG",F2866-E2866)))*D2866</f>
        <v>#REF!</v>
      </c>
      <c r="J2866" s="78" t="e">
        <f>(IF(#REF!="SHORT",IF(G2866="",0,F2866-G2866),IF(#REF!="LONG",IF(G2866="",0,G2866-F2866))))*D2866</f>
        <v>#REF!</v>
      </c>
      <c r="K2866" s="78" t="e">
        <f>(IF(#REF!="SHORT",IF(H2866="",0,G2866-H2866),IF(#REF!="LONG",IF(H2866="",0,H2866-G2866))))*D2866</f>
        <v>#REF!</v>
      </c>
      <c r="L2866" s="79" t="e">
        <f t="shared" si="77"/>
        <v>#REF!</v>
      </c>
    </row>
    <row r="2867" spans="1:12">
      <c r="A2867" s="83">
        <v>41690</v>
      </c>
      <c r="B2867" s="80" t="s">
        <v>172</v>
      </c>
      <c r="C2867" s="80">
        <v>120</v>
      </c>
      <c r="D2867" s="80">
        <v>4000</v>
      </c>
      <c r="E2867" s="28">
        <v>4.8</v>
      </c>
      <c r="F2867" s="28">
        <v>5</v>
      </c>
      <c r="G2867" s="28">
        <v>5.3</v>
      </c>
      <c r="H2867" s="28">
        <v>5.7</v>
      </c>
      <c r="I2867" s="28" t="e">
        <f>(IF(#REF!="SHORT",E2867-F2867,IF(#REF!="LONG",F2867-E2867)))*D2867</f>
        <v>#REF!</v>
      </c>
      <c r="J2867" s="78" t="e">
        <f>(IF(#REF!="SHORT",IF(G2867="",0,F2867-G2867),IF(#REF!="LONG",IF(G2867="",0,G2867-F2867))))*D2867</f>
        <v>#REF!</v>
      </c>
      <c r="K2867" s="78" t="e">
        <f>(IF(#REF!="SHORT",IF(H2867="",0,G2867-H2867),IF(#REF!="LONG",IF(H2867="",0,H2867-G2867))))*D2867</f>
        <v>#REF!</v>
      </c>
      <c r="L2867" s="79" t="e">
        <f t="shared" si="77"/>
        <v>#REF!</v>
      </c>
    </row>
    <row r="2868" spans="1:12">
      <c r="A2868" s="83">
        <v>41690</v>
      </c>
      <c r="B2868" s="80" t="s">
        <v>56</v>
      </c>
      <c r="C2868" s="80">
        <v>155</v>
      </c>
      <c r="D2868" s="80">
        <v>2000</v>
      </c>
      <c r="E2868" s="28">
        <v>6.6</v>
      </c>
      <c r="F2868" s="28">
        <v>7</v>
      </c>
      <c r="G2868" s="28"/>
      <c r="H2868" s="28"/>
      <c r="I2868" s="28" t="e">
        <f>(IF(#REF!="SHORT",E2868-F2868,IF(#REF!="LONG",F2868-E2868)))*D2868</f>
        <v>#REF!</v>
      </c>
      <c r="J2868" s="78" t="e">
        <f>(IF(#REF!="SHORT",IF(G2868="",0,F2868-G2868),IF(#REF!="LONG",IF(G2868="",0,G2868-F2868))))*D2868</f>
        <v>#REF!</v>
      </c>
      <c r="K2868" s="78" t="e">
        <f>(IF(#REF!="SHORT",IF(H2868="",0,G2868-H2868),IF(#REF!="LONG",IF(H2868="",0,H2868-G2868))))*D2868</f>
        <v>#REF!</v>
      </c>
      <c r="L2868" s="79" t="e">
        <f t="shared" si="77"/>
        <v>#REF!</v>
      </c>
    </row>
    <row r="2869" spans="1:12">
      <c r="A2869" s="83">
        <v>41690</v>
      </c>
      <c r="B2869" s="80" t="s">
        <v>238</v>
      </c>
      <c r="C2869" s="80">
        <v>310</v>
      </c>
      <c r="D2869" s="80">
        <v>1000</v>
      </c>
      <c r="E2869" s="28">
        <v>8.3000000000000007</v>
      </c>
      <c r="F2869" s="28">
        <v>9</v>
      </c>
      <c r="G2869" s="28"/>
      <c r="H2869" s="28"/>
      <c r="I2869" s="28" t="e">
        <f>(IF(#REF!="SHORT",E2869-F2869,IF(#REF!="LONG",F2869-E2869)))*D2869</f>
        <v>#REF!</v>
      </c>
      <c r="J2869" s="78" t="e">
        <f>(IF(#REF!="SHORT",IF(G2869="",0,F2869-G2869),IF(#REF!="LONG",IF(G2869="",0,G2869-F2869))))*D2869</f>
        <v>#REF!</v>
      </c>
      <c r="K2869" s="78" t="e">
        <f>(IF(#REF!="SHORT",IF(H2869="",0,G2869-H2869),IF(#REF!="LONG",IF(H2869="",0,H2869-G2869))))*D2869</f>
        <v>#REF!</v>
      </c>
      <c r="L2869" s="79" t="e">
        <f t="shared" si="77"/>
        <v>#REF!</v>
      </c>
    </row>
    <row r="2870" spans="1:12">
      <c r="A2870" s="83">
        <v>41690</v>
      </c>
      <c r="B2870" s="80" t="s">
        <v>56</v>
      </c>
      <c r="C2870" s="80">
        <v>155</v>
      </c>
      <c r="D2870" s="80">
        <v>2000</v>
      </c>
      <c r="E2870" s="28">
        <v>6.6</v>
      </c>
      <c r="F2870" s="28">
        <v>7</v>
      </c>
      <c r="G2870" s="28"/>
      <c r="H2870" s="28"/>
      <c r="I2870" s="28" t="e">
        <f>(IF(#REF!="SHORT",E2870-F2870,IF(#REF!="LONG",F2870-E2870)))*D2870</f>
        <v>#REF!</v>
      </c>
      <c r="J2870" s="78" t="e">
        <f>(IF(#REF!="SHORT",IF(G2870="",0,F2870-G2870),IF(#REF!="LONG",IF(G2870="",0,G2870-F2870))))*D2870</f>
        <v>#REF!</v>
      </c>
      <c r="K2870" s="78" t="e">
        <f>(IF(#REF!="SHORT",IF(H2870="",0,G2870-H2870),IF(#REF!="LONG",IF(H2870="",0,H2870-G2870))))*D2870</f>
        <v>#REF!</v>
      </c>
      <c r="L2870" s="79" t="e">
        <f t="shared" si="77"/>
        <v>#REF!</v>
      </c>
    </row>
    <row r="2871" spans="1:12">
      <c r="A2871" s="83">
        <v>41690</v>
      </c>
      <c r="B2871" s="80" t="s">
        <v>232</v>
      </c>
      <c r="C2871" s="80">
        <v>620</v>
      </c>
      <c r="D2871" s="80">
        <v>500</v>
      </c>
      <c r="E2871" s="28">
        <v>13.5</v>
      </c>
      <c r="F2871" s="28">
        <v>13.5</v>
      </c>
      <c r="G2871" s="28"/>
      <c r="H2871" s="28"/>
      <c r="I2871" s="28" t="e">
        <f>(IF(#REF!="SHORT",E2871-F2871,IF(#REF!="LONG",F2871-E2871)))*D2871</f>
        <v>#REF!</v>
      </c>
      <c r="J2871" s="78" t="e">
        <f>(IF(#REF!="SHORT",IF(G2871="",0,F2871-G2871),IF(#REF!="LONG",IF(G2871="",0,G2871-F2871))))*D2871</f>
        <v>#REF!</v>
      </c>
      <c r="K2871" s="78" t="e">
        <f>(IF(#REF!="SHORT",IF(H2871="",0,G2871-H2871),IF(#REF!="LONG",IF(H2871="",0,H2871-G2871))))*D2871</f>
        <v>#REF!</v>
      </c>
      <c r="L2871" s="79" t="e">
        <f t="shared" si="77"/>
        <v>#REF!</v>
      </c>
    </row>
    <row r="2872" spans="1:12">
      <c r="A2872" s="83">
        <v>41689</v>
      </c>
      <c r="B2872" s="80" t="s">
        <v>239</v>
      </c>
      <c r="C2872" s="80">
        <v>230</v>
      </c>
      <c r="D2872" s="80">
        <v>2000</v>
      </c>
      <c r="E2872" s="28">
        <v>10.8</v>
      </c>
      <c r="F2872" s="28">
        <v>11.2</v>
      </c>
      <c r="G2872" s="28">
        <v>11.7</v>
      </c>
      <c r="H2872" s="28">
        <v>12.5</v>
      </c>
      <c r="I2872" s="28" t="e">
        <f>(IF(#REF!="SHORT",E2872-F2872,IF(#REF!="LONG",F2872-E2872)))*D2872</f>
        <v>#REF!</v>
      </c>
      <c r="J2872" s="78" t="e">
        <f>(IF(#REF!="SHORT",IF(G2872="",0,F2872-G2872),IF(#REF!="LONG",IF(G2872="",0,G2872-F2872))))*D2872</f>
        <v>#REF!</v>
      </c>
      <c r="K2872" s="78" t="e">
        <f>(IF(#REF!="SHORT",IF(H2872="",0,G2872-H2872),IF(#REF!="LONG",IF(H2872="",0,H2872-G2872))))*D2872</f>
        <v>#REF!</v>
      </c>
      <c r="L2872" s="79" t="e">
        <f t="shared" si="77"/>
        <v>#REF!</v>
      </c>
    </row>
    <row r="2873" spans="1:12">
      <c r="A2873" s="83">
        <v>41689</v>
      </c>
      <c r="B2873" s="80" t="s">
        <v>287</v>
      </c>
      <c r="C2873" s="80">
        <v>360</v>
      </c>
      <c r="D2873" s="80">
        <v>1000</v>
      </c>
      <c r="E2873" s="28">
        <v>12</v>
      </c>
      <c r="F2873" s="28">
        <v>12.8</v>
      </c>
      <c r="G2873" s="28">
        <v>13.8</v>
      </c>
      <c r="H2873" s="28"/>
      <c r="I2873" s="28" t="e">
        <f>(IF(#REF!="SHORT",E2873-F2873,IF(#REF!="LONG",F2873-E2873)))*D2873</f>
        <v>#REF!</v>
      </c>
      <c r="J2873" s="78" t="e">
        <f>(IF(#REF!="SHORT",IF(G2873="",0,F2873-G2873),IF(#REF!="LONG",IF(G2873="",0,G2873-F2873))))*D2873</f>
        <v>#REF!</v>
      </c>
      <c r="K2873" s="78" t="e">
        <f>(IF(#REF!="SHORT",IF(H2873="",0,G2873-H2873),IF(#REF!="LONG",IF(H2873="",0,H2873-G2873))))*D2873</f>
        <v>#REF!</v>
      </c>
      <c r="L2873" s="79" t="e">
        <f t="shared" si="77"/>
        <v>#REF!</v>
      </c>
    </row>
    <row r="2874" spans="1:12">
      <c r="A2874" s="83">
        <v>41689</v>
      </c>
      <c r="B2874" s="80" t="s">
        <v>160</v>
      </c>
      <c r="C2874" s="80">
        <v>940</v>
      </c>
      <c r="D2874" s="80">
        <v>250</v>
      </c>
      <c r="E2874" s="28">
        <v>15</v>
      </c>
      <c r="F2874" s="28">
        <v>17.399999999999999</v>
      </c>
      <c r="G2874" s="28"/>
      <c r="H2874" s="28"/>
      <c r="I2874" s="28" t="e">
        <f>(IF(#REF!="SHORT",E2874-F2874,IF(#REF!="LONG",F2874-E2874)))*D2874</f>
        <v>#REF!</v>
      </c>
      <c r="J2874" s="78" t="e">
        <f>(IF(#REF!="SHORT",IF(G2874="",0,F2874-G2874),IF(#REF!="LONG",IF(G2874="",0,G2874-F2874))))*D2874</f>
        <v>#REF!</v>
      </c>
      <c r="K2874" s="78" t="e">
        <f>(IF(#REF!="SHORT",IF(H2874="",0,G2874-H2874),IF(#REF!="LONG",IF(H2874="",0,H2874-G2874))))*D2874</f>
        <v>#REF!</v>
      </c>
      <c r="L2874" s="79" t="e">
        <f t="shared" si="77"/>
        <v>#REF!</v>
      </c>
    </row>
    <row r="2875" spans="1:12">
      <c r="A2875" s="83">
        <v>41688</v>
      </c>
      <c r="B2875" s="80" t="s">
        <v>56</v>
      </c>
      <c r="C2875" s="80">
        <v>145</v>
      </c>
      <c r="D2875" s="80">
        <v>2000</v>
      </c>
      <c r="E2875" s="28">
        <v>5</v>
      </c>
      <c r="F2875" s="28">
        <v>5.4</v>
      </c>
      <c r="G2875" s="28">
        <v>5.9</v>
      </c>
      <c r="H2875" s="28">
        <v>6.7</v>
      </c>
      <c r="I2875" s="28" t="e">
        <f>(IF(#REF!="SHORT",E2875-F2875,IF(#REF!="LONG",F2875-E2875)))*D2875</f>
        <v>#REF!</v>
      </c>
      <c r="J2875" s="78" t="e">
        <f>(IF(#REF!="SHORT",IF(G2875="",0,F2875-G2875),IF(#REF!="LONG",IF(G2875="",0,G2875-F2875))))*D2875</f>
        <v>#REF!</v>
      </c>
      <c r="K2875" s="78" t="e">
        <f>(IF(#REF!="SHORT",IF(H2875="",0,G2875-H2875),IF(#REF!="LONG",IF(H2875="",0,H2875-G2875))))*D2875</f>
        <v>#REF!</v>
      </c>
      <c r="L2875" s="79" t="e">
        <f t="shared" si="77"/>
        <v>#REF!</v>
      </c>
    </row>
    <row r="2876" spans="1:12">
      <c r="A2876" s="83">
        <v>41688</v>
      </c>
      <c r="B2876" s="80" t="s">
        <v>17</v>
      </c>
      <c r="C2876" s="80">
        <v>1100</v>
      </c>
      <c r="D2876" s="80">
        <v>250</v>
      </c>
      <c r="E2876" s="28">
        <v>46</v>
      </c>
      <c r="F2876" s="28">
        <v>49</v>
      </c>
      <c r="G2876" s="28">
        <v>53</v>
      </c>
      <c r="H2876" s="28">
        <v>59</v>
      </c>
      <c r="I2876" s="28" t="e">
        <f>(IF(#REF!="SHORT",E2876-F2876,IF(#REF!="LONG",F2876-E2876)))*D2876</f>
        <v>#REF!</v>
      </c>
      <c r="J2876" s="78" t="e">
        <f>(IF(#REF!="SHORT",IF(G2876="",0,F2876-G2876),IF(#REF!="LONG",IF(G2876="",0,G2876-F2876))))*D2876</f>
        <v>#REF!</v>
      </c>
      <c r="K2876" s="78" t="e">
        <f>(IF(#REF!="SHORT",IF(H2876="",0,G2876-H2876),IF(#REF!="LONG",IF(H2876="",0,H2876-G2876))))*D2876</f>
        <v>#REF!</v>
      </c>
      <c r="L2876" s="79" t="e">
        <f t="shared" si="77"/>
        <v>#REF!</v>
      </c>
    </row>
    <row r="2877" spans="1:12">
      <c r="A2877" s="83">
        <v>41688</v>
      </c>
      <c r="B2877" s="80" t="s">
        <v>146</v>
      </c>
      <c r="C2877" s="80">
        <v>6100</v>
      </c>
      <c r="D2877" s="80">
        <v>50</v>
      </c>
      <c r="E2877" s="28">
        <v>73</v>
      </c>
      <c r="F2877" s="28">
        <v>81</v>
      </c>
      <c r="G2877" s="28"/>
      <c r="H2877" s="28"/>
      <c r="I2877" s="28" t="e">
        <f>(IF(#REF!="SHORT",E2877-F2877,IF(#REF!="LONG",F2877-E2877)))*D2877</f>
        <v>#REF!</v>
      </c>
      <c r="J2877" s="78" t="e">
        <f>(IF(#REF!="SHORT",IF(G2877="",0,F2877-G2877),IF(#REF!="LONG",IF(G2877="",0,G2877-F2877))))*D2877</f>
        <v>#REF!</v>
      </c>
      <c r="K2877" s="78" t="e">
        <f>(IF(#REF!="SHORT",IF(H2877="",0,G2877-H2877),IF(#REF!="LONG",IF(H2877="",0,H2877-G2877))))*D2877</f>
        <v>#REF!</v>
      </c>
      <c r="L2877" s="79" t="e">
        <f t="shared" si="77"/>
        <v>#REF!</v>
      </c>
    </row>
    <row r="2878" spans="1:12">
      <c r="A2878" s="83">
        <v>41687</v>
      </c>
      <c r="B2878" s="80" t="s">
        <v>166</v>
      </c>
      <c r="C2878" s="80">
        <v>500</v>
      </c>
      <c r="D2878" s="80">
        <v>2000</v>
      </c>
      <c r="E2878" s="28">
        <v>17</v>
      </c>
      <c r="F2878" s="28">
        <v>17.399999999999999</v>
      </c>
      <c r="G2878" s="28">
        <v>17.899999999999999</v>
      </c>
      <c r="H2878" s="28">
        <v>19</v>
      </c>
      <c r="I2878" s="28" t="e">
        <f>(IF(#REF!="SHORT",E2878-F2878,IF(#REF!="LONG",F2878-E2878)))*D2878</f>
        <v>#REF!</v>
      </c>
      <c r="J2878" s="78" t="e">
        <f>(IF(#REF!="SHORT",IF(G2878="",0,F2878-G2878),IF(#REF!="LONG",IF(G2878="",0,G2878-F2878))))*D2878</f>
        <v>#REF!</v>
      </c>
      <c r="K2878" s="78" t="e">
        <f>(IF(#REF!="SHORT",IF(H2878="",0,G2878-H2878),IF(#REF!="LONG",IF(H2878="",0,H2878-G2878))))*D2878</f>
        <v>#REF!</v>
      </c>
      <c r="L2878" s="79" t="e">
        <f t="shared" si="77"/>
        <v>#REF!</v>
      </c>
    </row>
    <row r="2879" spans="1:12">
      <c r="A2879" s="83">
        <v>41687</v>
      </c>
      <c r="B2879" s="80" t="s">
        <v>110</v>
      </c>
      <c r="C2879" s="80">
        <v>920</v>
      </c>
      <c r="D2879" s="80">
        <v>250</v>
      </c>
      <c r="E2879" s="28">
        <v>18</v>
      </c>
      <c r="F2879" s="28">
        <v>21</v>
      </c>
      <c r="G2879" s="28">
        <v>25</v>
      </c>
      <c r="H2879" s="28"/>
      <c r="I2879" s="28" t="e">
        <f>(IF(#REF!="SHORT",E2879-F2879,IF(#REF!="LONG",F2879-E2879)))*D2879</f>
        <v>#REF!</v>
      </c>
      <c r="J2879" s="78" t="e">
        <f>(IF(#REF!="SHORT",IF(G2879="",0,F2879-G2879),IF(#REF!="LONG",IF(G2879="",0,G2879-F2879))))*D2879</f>
        <v>#REF!</v>
      </c>
      <c r="K2879" s="78" t="e">
        <f>(IF(#REF!="SHORT",IF(H2879="",0,G2879-H2879),IF(#REF!="LONG",IF(H2879="",0,H2879-G2879))))*D2879</f>
        <v>#REF!</v>
      </c>
      <c r="L2879" s="79" t="e">
        <f t="shared" si="77"/>
        <v>#REF!</v>
      </c>
    </row>
    <row r="2880" spans="1:12">
      <c r="A2880" s="83">
        <v>41687</v>
      </c>
      <c r="B2880" s="80" t="s">
        <v>73</v>
      </c>
      <c r="C2880" s="80">
        <v>120</v>
      </c>
      <c r="D2880" s="80">
        <v>2000</v>
      </c>
      <c r="E2880" s="28">
        <v>5</v>
      </c>
      <c r="F2880" s="28">
        <v>5.4</v>
      </c>
      <c r="G2880" s="28"/>
      <c r="H2880" s="28"/>
      <c r="I2880" s="28" t="e">
        <f>(IF(#REF!="SHORT",E2880-F2880,IF(#REF!="LONG",F2880-E2880)))*D2880</f>
        <v>#REF!</v>
      </c>
      <c r="J2880" s="78" t="e">
        <f>(IF(#REF!="SHORT",IF(G2880="",0,F2880-G2880),IF(#REF!="LONG",IF(G2880="",0,G2880-F2880))))*D2880</f>
        <v>#REF!</v>
      </c>
      <c r="K2880" s="78" t="e">
        <f>(IF(#REF!="SHORT",IF(H2880="",0,G2880-H2880),IF(#REF!="LONG",IF(H2880="",0,H2880-G2880))))*D2880</f>
        <v>#REF!</v>
      </c>
      <c r="L2880" s="79" t="e">
        <f t="shared" si="77"/>
        <v>#REF!</v>
      </c>
    </row>
    <row r="2881" spans="1:12">
      <c r="A2881" s="83">
        <v>41684</v>
      </c>
      <c r="B2881" s="80" t="s">
        <v>276</v>
      </c>
      <c r="C2881" s="80">
        <v>370</v>
      </c>
      <c r="D2881" s="80">
        <v>1000</v>
      </c>
      <c r="E2881" s="28">
        <v>10.8</v>
      </c>
      <c r="F2881" s="28">
        <v>11.6</v>
      </c>
      <c r="G2881" s="28">
        <v>12.6</v>
      </c>
      <c r="H2881" s="28">
        <v>13.95</v>
      </c>
      <c r="I2881" s="28" t="e">
        <f>(IF(#REF!="SHORT",E2881-F2881,IF(#REF!="LONG",F2881-E2881)))*D2881</f>
        <v>#REF!</v>
      </c>
      <c r="J2881" s="78" t="e">
        <f>(IF(#REF!="SHORT",IF(G2881="",0,F2881-G2881),IF(#REF!="LONG",IF(G2881="",0,G2881-F2881))))*D2881</f>
        <v>#REF!</v>
      </c>
      <c r="K2881" s="78" t="e">
        <f>(IF(#REF!="SHORT",IF(H2881="",0,G2881-H2881),IF(#REF!="LONG",IF(H2881="",0,H2881-G2881))))*D2881</f>
        <v>#REF!</v>
      </c>
      <c r="L2881" s="79" t="e">
        <f t="shared" si="77"/>
        <v>#REF!</v>
      </c>
    </row>
    <row r="2882" spans="1:12">
      <c r="A2882" s="83">
        <v>41683</v>
      </c>
      <c r="B2882" s="80" t="s">
        <v>323</v>
      </c>
      <c r="C2882" s="80">
        <v>840</v>
      </c>
      <c r="D2882" s="80">
        <v>500</v>
      </c>
      <c r="E2882" s="28">
        <v>30</v>
      </c>
      <c r="F2882" s="28">
        <v>31.5</v>
      </c>
      <c r="G2882" s="28">
        <v>33.5</v>
      </c>
      <c r="H2882" s="28">
        <v>36.5</v>
      </c>
      <c r="I2882" s="28" t="e">
        <f>(IF(#REF!="SHORT",E2882-F2882,IF(#REF!="LONG",F2882-E2882)))*D2882</f>
        <v>#REF!</v>
      </c>
      <c r="J2882" s="78" t="e">
        <f>(IF(#REF!="SHORT",IF(G2882="",0,F2882-G2882),IF(#REF!="LONG",IF(G2882="",0,G2882-F2882))))*D2882</f>
        <v>#REF!</v>
      </c>
      <c r="K2882" s="78" t="e">
        <f>(IF(#REF!="SHORT",IF(H2882="",0,G2882-H2882),IF(#REF!="LONG",IF(H2882="",0,H2882-G2882))))*D2882</f>
        <v>#REF!</v>
      </c>
      <c r="L2882" s="79" t="e">
        <f t="shared" si="77"/>
        <v>#REF!</v>
      </c>
    </row>
    <row r="2883" spans="1:12">
      <c r="A2883" s="83">
        <v>41683</v>
      </c>
      <c r="B2883" s="80" t="s">
        <v>324</v>
      </c>
      <c r="C2883" s="80">
        <v>2600</v>
      </c>
      <c r="D2883" s="80">
        <v>125</v>
      </c>
      <c r="E2883" s="28">
        <v>46</v>
      </c>
      <c r="F2883" s="28">
        <v>52</v>
      </c>
      <c r="G2883" s="28">
        <v>60</v>
      </c>
      <c r="H2883" s="28"/>
      <c r="I2883" s="28" t="e">
        <f>(IF(#REF!="SHORT",E2883-F2883,IF(#REF!="LONG",F2883-E2883)))*D2883</f>
        <v>#REF!</v>
      </c>
      <c r="J2883" s="78" t="e">
        <f>(IF(#REF!="SHORT",IF(G2883="",0,F2883-G2883),IF(#REF!="LONG",IF(G2883="",0,G2883-F2883))))*D2883</f>
        <v>#REF!</v>
      </c>
      <c r="K2883" s="78" t="e">
        <f>(IF(#REF!="SHORT",IF(H2883="",0,G2883-H2883),IF(#REF!="LONG",IF(H2883="",0,H2883-G2883))))*D2883</f>
        <v>#REF!</v>
      </c>
      <c r="L2883" s="79" t="e">
        <f t="shared" si="77"/>
        <v>#REF!</v>
      </c>
    </row>
    <row r="2884" spans="1:12">
      <c r="A2884" s="83">
        <v>41683</v>
      </c>
      <c r="B2884" s="80" t="s">
        <v>23</v>
      </c>
      <c r="C2884" s="80">
        <v>540</v>
      </c>
      <c r="D2884" s="80">
        <v>500</v>
      </c>
      <c r="E2884" s="28">
        <v>19</v>
      </c>
      <c r="F2884" s="28">
        <v>20.5</v>
      </c>
      <c r="G2884" s="28"/>
      <c r="H2884" s="28"/>
      <c r="I2884" s="28" t="e">
        <f>(IF(#REF!="SHORT",E2884-F2884,IF(#REF!="LONG",F2884-E2884)))*D2884</f>
        <v>#REF!</v>
      </c>
      <c r="J2884" s="78" t="e">
        <f>(IF(#REF!="SHORT",IF(G2884="",0,F2884-G2884),IF(#REF!="LONG",IF(G2884="",0,G2884-F2884))))*D2884</f>
        <v>#REF!</v>
      </c>
      <c r="K2884" s="78" t="e">
        <f>(IF(#REF!="SHORT",IF(H2884="",0,G2884-H2884),IF(#REF!="LONG",IF(H2884="",0,H2884-G2884))))*D2884</f>
        <v>#REF!</v>
      </c>
      <c r="L2884" s="79" t="e">
        <f t="shared" si="77"/>
        <v>#REF!</v>
      </c>
    </row>
    <row r="2885" spans="1:12">
      <c r="A2885" s="83">
        <v>41682</v>
      </c>
      <c r="B2885" s="80" t="s">
        <v>324</v>
      </c>
      <c r="C2885" s="80">
        <v>2650</v>
      </c>
      <c r="D2885" s="80">
        <v>125</v>
      </c>
      <c r="E2885" s="28">
        <v>59</v>
      </c>
      <c r="F2885" s="28">
        <v>65</v>
      </c>
      <c r="G2885" s="28">
        <v>73</v>
      </c>
      <c r="H2885" s="28">
        <v>85</v>
      </c>
      <c r="I2885" s="28" t="e">
        <f>(IF(#REF!="SHORT",E2885-F2885,IF(#REF!="LONG",F2885-E2885)))*D2885</f>
        <v>#REF!</v>
      </c>
      <c r="J2885" s="78" t="e">
        <f>(IF(#REF!="SHORT",IF(G2885="",0,F2885-G2885),IF(#REF!="LONG",IF(G2885="",0,G2885-F2885))))*D2885</f>
        <v>#REF!</v>
      </c>
      <c r="K2885" s="78" t="e">
        <f>(IF(#REF!="SHORT",IF(H2885="",0,G2885-H2885),IF(#REF!="LONG",IF(H2885="",0,H2885-G2885))))*D2885</f>
        <v>#REF!</v>
      </c>
      <c r="L2885" s="79" t="e">
        <f t="shared" si="77"/>
        <v>#REF!</v>
      </c>
    </row>
    <row r="2886" spans="1:12">
      <c r="A2886" s="83">
        <v>41682</v>
      </c>
      <c r="B2886" s="80" t="s">
        <v>268</v>
      </c>
      <c r="C2886" s="80">
        <v>120</v>
      </c>
      <c r="D2886" s="80">
        <v>4000</v>
      </c>
      <c r="E2886" s="28">
        <v>5.3</v>
      </c>
      <c r="F2886" s="28">
        <v>5.5</v>
      </c>
      <c r="G2886" s="28">
        <v>5.8</v>
      </c>
      <c r="H2886" s="28">
        <v>6.2</v>
      </c>
      <c r="I2886" s="28" t="e">
        <f>(IF(#REF!="SHORT",E2886-F2886,IF(#REF!="LONG",F2886-E2886)))*D2886</f>
        <v>#REF!</v>
      </c>
      <c r="J2886" s="78" t="e">
        <f>(IF(#REF!="SHORT",IF(G2886="",0,F2886-G2886),IF(#REF!="LONG",IF(G2886="",0,G2886-F2886))))*D2886</f>
        <v>#REF!</v>
      </c>
      <c r="K2886" s="78" t="e">
        <f>(IF(#REF!="SHORT",IF(H2886="",0,G2886-H2886),IF(#REF!="LONG",IF(H2886="",0,H2886-G2886))))*D2886</f>
        <v>#REF!</v>
      </c>
      <c r="L2886" s="79" t="e">
        <f t="shared" si="77"/>
        <v>#REF!</v>
      </c>
    </row>
    <row r="2887" spans="1:12">
      <c r="A2887" s="83">
        <v>41682</v>
      </c>
      <c r="B2887" s="80" t="s">
        <v>42</v>
      </c>
      <c r="C2887" s="80">
        <v>120</v>
      </c>
      <c r="D2887" s="80">
        <v>4000</v>
      </c>
      <c r="E2887" s="28">
        <v>7.3</v>
      </c>
      <c r="F2887" s="28">
        <v>6.8</v>
      </c>
      <c r="G2887" s="28"/>
      <c r="H2887" s="28"/>
      <c r="I2887" s="28" t="e">
        <f>(IF(#REF!="SHORT",E2887-F2887,IF(#REF!="LONG",F2887-E2887)))*D2887</f>
        <v>#REF!</v>
      </c>
      <c r="J2887" s="78" t="e">
        <f>(IF(#REF!="SHORT",IF(G2887="",0,F2887-G2887),IF(#REF!="LONG",IF(G2887="",0,G2887-F2887))))*D2887</f>
        <v>#REF!</v>
      </c>
      <c r="K2887" s="78" t="e">
        <f>(IF(#REF!="SHORT",IF(H2887="",0,G2887-H2887),IF(#REF!="LONG",IF(H2887="",0,H2887-G2887))))*D2887</f>
        <v>#REF!</v>
      </c>
      <c r="L2887" s="79" t="e">
        <f t="shared" si="77"/>
        <v>#REF!</v>
      </c>
    </row>
    <row r="2888" spans="1:12">
      <c r="A2888" s="83">
        <v>41681</v>
      </c>
      <c r="B2888" s="80" t="s">
        <v>273</v>
      </c>
      <c r="C2888" s="80">
        <v>145</v>
      </c>
      <c r="D2888" s="80">
        <v>4000</v>
      </c>
      <c r="E2888" s="28">
        <v>6.3</v>
      </c>
      <c r="F2888" s="28">
        <v>6.5</v>
      </c>
      <c r="G2888" s="28">
        <v>6.8</v>
      </c>
      <c r="H2888" s="28">
        <v>7.2</v>
      </c>
      <c r="I2888" s="28" t="e">
        <f>(IF(#REF!="SHORT",E2888-F2888,IF(#REF!="LONG",F2888-E2888)))*D2888</f>
        <v>#REF!</v>
      </c>
      <c r="J2888" s="78" t="e">
        <f>(IF(#REF!="SHORT",IF(G2888="",0,F2888-G2888),IF(#REF!="LONG",IF(G2888="",0,G2888-F2888))))*D2888</f>
        <v>#REF!</v>
      </c>
      <c r="K2888" s="78" t="e">
        <f>(IF(#REF!="SHORT",IF(H2888="",0,G2888-H2888),IF(#REF!="LONG",IF(H2888="",0,H2888-G2888))))*D2888</f>
        <v>#REF!</v>
      </c>
      <c r="L2888" s="79" t="e">
        <f t="shared" si="77"/>
        <v>#REF!</v>
      </c>
    </row>
    <row r="2889" spans="1:12">
      <c r="A2889" s="83">
        <v>41681</v>
      </c>
      <c r="B2889" s="80" t="s">
        <v>317</v>
      </c>
      <c r="C2889" s="80">
        <v>1440</v>
      </c>
      <c r="D2889" s="80">
        <v>250</v>
      </c>
      <c r="E2889" s="28">
        <v>47</v>
      </c>
      <c r="F2889" s="28">
        <v>50</v>
      </c>
      <c r="G2889" s="28">
        <v>54</v>
      </c>
      <c r="H2889" s="28">
        <v>59.6</v>
      </c>
      <c r="I2889" s="28" t="e">
        <f>(IF(#REF!="SHORT",E2889-F2889,IF(#REF!="LONG",F2889-E2889)))*D2889</f>
        <v>#REF!</v>
      </c>
      <c r="J2889" s="78" t="e">
        <f>(IF(#REF!="SHORT",IF(G2889="",0,F2889-G2889),IF(#REF!="LONG",IF(G2889="",0,G2889-F2889))))*D2889</f>
        <v>#REF!</v>
      </c>
      <c r="K2889" s="78" t="e">
        <f>(IF(#REF!="SHORT",IF(H2889="",0,G2889-H2889),IF(#REF!="LONG",IF(H2889="",0,H2889-G2889))))*D2889</f>
        <v>#REF!</v>
      </c>
      <c r="L2889" s="79" t="e">
        <f t="shared" si="77"/>
        <v>#REF!</v>
      </c>
    </row>
    <row r="2890" spans="1:12">
      <c r="A2890" s="83">
        <v>41680</v>
      </c>
      <c r="B2890" s="80" t="s">
        <v>78</v>
      </c>
      <c r="C2890" s="80">
        <v>130</v>
      </c>
      <c r="D2890" s="80">
        <v>2000</v>
      </c>
      <c r="E2890" s="28">
        <v>6.3</v>
      </c>
      <c r="F2890" s="28">
        <v>6.7</v>
      </c>
      <c r="G2890" s="28">
        <v>7.2</v>
      </c>
      <c r="H2890" s="28">
        <v>8</v>
      </c>
      <c r="I2890" s="28" t="e">
        <f>(IF(#REF!="SHORT",E2890-F2890,IF(#REF!="LONG",F2890-E2890)))*D2890</f>
        <v>#REF!</v>
      </c>
      <c r="J2890" s="78" t="e">
        <f>(IF(#REF!="SHORT",IF(G2890="",0,F2890-G2890),IF(#REF!="LONG",IF(G2890="",0,G2890-F2890))))*D2890</f>
        <v>#REF!</v>
      </c>
      <c r="K2890" s="78" t="e">
        <f>(IF(#REF!="SHORT",IF(H2890="",0,G2890-H2890),IF(#REF!="LONG",IF(H2890="",0,H2890-G2890))))*D2890</f>
        <v>#REF!</v>
      </c>
      <c r="L2890" s="79" t="e">
        <f t="shared" si="77"/>
        <v>#REF!</v>
      </c>
    </row>
    <row r="2891" spans="1:12">
      <c r="A2891" s="83">
        <v>41680</v>
      </c>
      <c r="B2891" s="80" t="s">
        <v>172</v>
      </c>
      <c r="C2891" s="80">
        <v>115</v>
      </c>
      <c r="D2891" s="80">
        <v>4000</v>
      </c>
      <c r="E2891" s="28">
        <v>7.5</v>
      </c>
      <c r="F2891" s="28">
        <v>7.7</v>
      </c>
      <c r="G2891" s="28">
        <v>8</v>
      </c>
      <c r="H2891" s="28"/>
      <c r="I2891" s="28" t="e">
        <f>(IF(#REF!="SHORT",E2891-F2891,IF(#REF!="LONG",F2891-E2891)))*D2891</f>
        <v>#REF!</v>
      </c>
      <c r="J2891" s="78" t="e">
        <f>(IF(#REF!="SHORT",IF(G2891="",0,F2891-G2891),IF(#REF!="LONG",IF(G2891="",0,G2891-F2891))))*D2891</f>
        <v>#REF!</v>
      </c>
      <c r="K2891" s="78" t="e">
        <f>(IF(#REF!="SHORT",IF(H2891="",0,G2891-H2891),IF(#REF!="LONG",IF(H2891="",0,H2891-G2891))))*D2891</f>
        <v>#REF!</v>
      </c>
      <c r="L2891" s="79" t="e">
        <f t="shared" si="77"/>
        <v>#REF!</v>
      </c>
    </row>
    <row r="2892" spans="1:12">
      <c r="A2892" s="83">
        <v>41680</v>
      </c>
      <c r="B2892" s="80" t="s">
        <v>247</v>
      </c>
      <c r="C2892" s="80">
        <v>230</v>
      </c>
      <c r="D2892" s="80">
        <v>1000</v>
      </c>
      <c r="E2892" s="28">
        <v>7.7</v>
      </c>
      <c r="F2892" s="28">
        <v>8.5</v>
      </c>
      <c r="G2892" s="28">
        <v>9.35</v>
      </c>
      <c r="H2892" s="28"/>
      <c r="I2892" s="28" t="e">
        <f>(IF(#REF!="SHORT",E2892-F2892,IF(#REF!="LONG",F2892-E2892)))*D2892</f>
        <v>#REF!</v>
      </c>
      <c r="J2892" s="78" t="e">
        <f>(IF(#REF!="SHORT",IF(G2892="",0,F2892-G2892),IF(#REF!="LONG",IF(G2892="",0,G2892-F2892))))*D2892</f>
        <v>#REF!</v>
      </c>
      <c r="K2892" s="78" t="e">
        <f>(IF(#REF!="SHORT",IF(H2892="",0,G2892-H2892),IF(#REF!="LONG",IF(H2892="",0,H2892-G2892))))*D2892</f>
        <v>#REF!</v>
      </c>
      <c r="L2892" s="79" t="e">
        <f t="shared" si="77"/>
        <v>#REF!</v>
      </c>
    </row>
    <row r="2893" spans="1:12">
      <c r="A2893" s="83">
        <v>41677</v>
      </c>
      <c r="B2893" s="80" t="s">
        <v>270</v>
      </c>
      <c r="C2893" s="80">
        <v>370</v>
      </c>
      <c r="D2893" s="80">
        <v>1000</v>
      </c>
      <c r="E2893" s="28">
        <v>16</v>
      </c>
      <c r="F2893" s="28">
        <v>16.8</v>
      </c>
      <c r="G2893" s="28">
        <v>17.8</v>
      </c>
      <c r="H2893" s="28">
        <v>19.3</v>
      </c>
      <c r="I2893" s="28" t="e">
        <f>(IF(#REF!="SHORT",E2893-F2893,IF(#REF!="LONG",F2893-E2893)))*D2893</f>
        <v>#REF!</v>
      </c>
      <c r="J2893" s="78" t="e">
        <f>(IF(#REF!="SHORT",IF(G2893="",0,F2893-G2893),IF(#REF!="LONG",IF(G2893="",0,G2893-F2893))))*D2893</f>
        <v>#REF!</v>
      </c>
      <c r="K2893" s="78" t="e">
        <f>(IF(#REF!="SHORT",IF(H2893="",0,G2893-H2893),IF(#REF!="LONG",IF(H2893="",0,H2893-G2893))))*D2893</f>
        <v>#REF!</v>
      </c>
      <c r="L2893" s="79" t="e">
        <f t="shared" si="77"/>
        <v>#REF!</v>
      </c>
    </row>
    <row r="2894" spans="1:12">
      <c r="A2894" s="83">
        <v>41675</v>
      </c>
      <c r="B2894" s="80" t="s">
        <v>166</v>
      </c>
      <c r="C2894" s="80">
        <v>480</v>
      </c>
      <c r="D2894" s="80">
        <v>2000</v>
      </c>
      <c r="E2894" s="28">
        <v>32.5</v>
      </c>
      <c r="F2894" s="28">
        <v>32.9</v>
      </c>
      <c r="G2894" s="28">
        <v>33.4</v>
      </c>
      <c r="H2894" s="28">
        <v>34.200000000000003</v>
      </c>
      <c r="I2894" s="28" t="e">
        <f>(IF(#REF!="SHORT",E2894-F2894,IF(#REF!="LONG",F2894-E2894)))*D2894</f>
        <v>#REF!</v>
      </c>
      <c r="J2894" s="78" t="e">
        <f>(IF(#REF!="SHORT",IF(G2894="",0,F2894-G2894),IF(#REF!="LONG",IF(G2894="",0,G2894-F2894))))*D2894</f>
        <v>#REF!</v>
      </c>
      <c r="K2894" s="78" t="e">
        <f>(IF(#REF!="SHORT",IF(H2894="",0,G2894-H2894),IF(#REF!="LONG",IF(H2894="",0,H2894-G2894))))*D2894</f>
        <v>#REF!</v>
      </c>
      <c r="L2894" s="79" t="e">
        <f t="shared" si="77"/>
        <v>#REF!</v>
      </c>
    </row>
    <row r="2895" spans="1:12">
      <c r="A2895" s="83">
        <v>41675</v>
      </c>
      <c r="B2895" s="80" t="s">
        <v>287</v>
      </c>
      <c r="C2895" s="80">
        <v>340</v>
      </c>
      <c r="D2895" s="80">
        <v>1000</v>
      </c>
      <c r="E2895" s="28">
        <v>23</v>
      </c>
      <c r="F2895" s="28">
        <v>24</v>
      </c>
      <c r="G2895" s="28"/>
      <c r="H2895" s="28"/>
      <c r="I2895" s="28" t="e">
        <f>(IF(#REF!="SHORT",E2895-F2895,IF(#REF!="LONG",F2895-E2895)))*D2895</f>
        <v>#REF!</v>
      </c>
      <c r="J2895" s="78" t="e">
        <f>(IF(#REF!="SHORT",IF(G2895="",0,F2895-G2895),IF(#REF!="LONG",IF(G2895="",0,G2895-F2895))))*D2895</f>
        <v>#REF!</v>
      </c>
      <c r="K2895" s="78" t="e">
        <f>(IF(#REF!="SHORT",IF(H2895="",0,G2895-H2895),IF(#REF!="LONG",IF(H2895="",0,H2895-G2895))))*D2895</f>
        <v>#REF!</v>
      </c>
      <c r="L2895" s="79" t="e">
        <f t="shared" si="77"/>
        <v>#REF!</v>
      </c>
    </row>
    <row r="2896" spans="1:12">
      <c r="A2896" s="83">
        <v>41675</v>
      </c>
      <c r="B2896" s="80" t="s">
        <v>42</v>
      </c>
      <c r="C2896" s="80">
        <v>110</v>
      </c>
      <c r="D2896" s="80">
        <v>4000</v>
      </c>
      <c r="E2896" s="28">
        <v>7.8</v>
      </c>
      <c r="F2896" s="28">
        <v>7.3</v>
      </c>
      <c r="G2896" s="28"/>
      <c r="H2896" s="28"/>
      <c r="I2896" s="28" t="e">
        <f>(IF(#REF!="SHORT",E2896-F2896,IF(#REF!="LONG",F2896-E2896)))*D2896</f>
        <v>#REF!</v>
      </c>
      <c r="J2896" s="78" t="e">
        <f>(IF(#REF!="SHORT",IF(G2896="",0,F2896-G2896),IF(#REF!="LONG",IF(G2896="",0,G2896-F2896))))*D2896</f>
        <v>#REF!</v>
      </c>
      <c r="K2896" s="78" t="e">
        <f>(IF(#REF!="SHORT",IF(H2896="",0,G2896-H2896),IF(#REF!="LONG",IF(H2896="",0,H2896-G2896))))*D2896</f>
        <v>#REF!</v>
      </c>
      <c r="L2896" s="79" t="e">
        <f t="shared" si="77"/>
        <v>#REF!</v>
      </c>
    </row>
    <row r="2897" spans="1:12">
      <c r="A2897" s="83">
        <v>41674</v>
      </c>
      <c r="B2897" s="80" t="s">
        <v>166</v>
      </c>
      <c r="C2897" s="80">
        <v>480</v>
      </c>
      <c r="D2897" s="80">
        <v>2000</v>
      </c>
      <c r="E2897" s="28">
        <v>27.5</v>
      </c>
      <c r="F2897" s="28">
        <v>27.9</v>
      </c>
      <c r="G2897" s="28">
        <v>28.4</v>
      </c>
      <c r="H2897" s="28">
        <v>29.2</v>
      </c>
      <c r="I2897" s="28" t="e">
        <f>(IF(#REF!="SHORT",E2897-F2897,IF(#REF!="LONG",F2897-E2897)))*D2897</f>
        <v>#REF!</v>
      </c>
      <c r="J2897" s="78" t="e">
        <f>(IF(#REF!="SHORT",IF(G2897="",0,F2897-G2897),IF(#REF!="LONG",IF(G2897="",0,G2897-F2897))))*D2897</f>
        <v>#REF!</v>
      </c>
      <c r="K2897" s="78" t="e">
        <f>(IF(#REF!="SHORT",IF(H2897="",0,G2897-H2897),IF(#REF!="LONG",IF(H2897="",0,H2897-G2897))))*D2897</f>
        <v>#REF!</v>
      </c>
      <c r="L2897" s="79" t="e">
        <f t="shared" si="77"/>
        <v>#REF!</v>
      </c>
    </row>
    <row r="2898" spans="1:12">
      <c r="A2898" s="83">
        <v>41674</v>
      </c>
      <c r="B2898" s="80" t="s">
        <v>74</v>
      </c>
      <c r="C2898" s="80">
        <v>540</v>
      </c>
      <c r="D2898" s="80">
        <v>500</v>
      </c>
      <c r="E2898" s="28">
        <v>31</v>
      </c>
      <c r="F2898" s="28">
        <v>32.5</v>
      </c>
      <c r="G2898" s="28">
        <v>34.5</v>
      </c>
      <c r="H2898" s="28">
        <v>36.4</v>
      </c>
      <c r="I2898" s="28" t="e">
        <f>(IF(#REF!="SHORT",E2898-F2898,IF(#REF!="LONG",F2898-E2898)))*D2898</f>
        <v>#REF!</v>
      </c>
      <c r="J2898" s="78" t="e">
        <f>(IF(#REF!="SHORT",IF(G2898="",0,F2898-G2898),IF(#REF!="LONG",IF(G2898="",0,G2898-F2898))))*D2898</f>
        <v>#REF!</v>
      </c>
      <c r="K2898" s="78" t="e">
        <f>(IF(#REF!="SHORT",IF(H2898="",0,G2898-H2898),IF(#REF!="LONG",IF(H2898="",0,H2898-G2898))))*D2898</f>
        <v>#REF!</v>
      </c>
      <c r="L2898" s="79" t="e">
        <f t="shared" si="77"/>
        <v>#REF!</v>
      </c>
    </row>
    <row r="2899" spans="1:12">
      <c r="A2899" s="83">
        <v>41673</v>
      </c>
      <c r="B2899" s="80" t="s">
        <v>284</v>
      </c>
      <c r="C2899" s="80">
        <v>260</v>
      </c>
      <c r="D2899" s="80">
        <v>1000</v>
      </c>
      <c r="E2899" s="28">
        <v>15.5</v>
      </c>
      <c r="F2899" s="28">
        <v>16.3</v>
      </c>
      <c r="G2899" s="28">
        <v>17.3</v>
      </c>
      <c r="H2899" s="28">
        <v>18.8</v>
      </c>
      <c r="I2899" s="28" t="e">
        <f>(IF(#REF!="SHORT",E2899-F2899,IF(#REF!="LONG",F2899-E2899)))*D2899</f>
        <v>#REF!</v>
      </c>
      <c r="J2899" s="78" t="e">
        <f>(IF(#REF!="SHORT",IF(G2899="",0,F2899-G2899),IF(#REF!="LONG",IF(G2899="",0,G2899-F2899))))*D2899</f>
        <v>#REF!</v>
      </c>
      <c r="K2899" s="78" t="e">
        <f>(IF(#REF!="SHORT",IF(H2899="",0,G2899-H2899),IF(#REF!="LONG",IF(H2899="",0,H2899-G2899))))*D2899</f>
        <v>#REF!</v>
      </c>
      <c r="L2899" s="79" t="e">
        <f t="shared" si="77"/>
        <v>#REF!</v>
      </c>
    </row>
    <row r="2900" spans="1:12">
      <c r="A2900" s="83">
        <v>41673</v>
      </c>
      <c r="B2900" s="80" t="s">
        <v>323</v>
      </c>
      <c r="C2900" s="80">
        <v>900</v>
      </c>
      <c r="D2900" s="80">
        <v>500</v>
      </c>
      <c r="E2900" s="28">
        <v>50</v>
      </c>
      <c r="F2900" s="28">
        <v>51.5</v>
      </c>
      <c r="G2900" s="28">
        <v>53.5</v>
      </c>
      <c r="H2900" s="28">
        <v>56.5</v>
      </c>
      <c r="I2900" s="28" t="e">
        <f>(IF(#REF!="SHORT",E2900-F2900,IF(#REF!="LONG",F2900-E2900)))*D2900</f>
        <v>#REF!</v>
      </c>
      <c r="J2900" s="78" t="e">
        <f>(IF(#REF!="SHORT",IF(G2900="",0,F2900-G2900),IF(#REF!="LONG",IF(G2900="",0,G2900-F2900))))*D2900</f>
        <v>#REF!</v>
      </c>
      <c r="K2900" s="78" t="e">
        <f>(IF(#REF!="SHORT",IF(H2900="",0,G2900-H2900),IF(#REF!="LONG",IF(H2900="",0,H2900-G2900))))*D2900</f>
        <v>#REF!</v>
      </c>
      <c r="L2900" s="79" t="e">
        <f t="shared" si="77"/>
        <v>#REF!</v>
      </c>
    </row>
    <row r="2901" spans="1:12">
      <c r="A2901" s="83">
        <v>41673</v>
      </c>
      <c r="B2901" s="80" t="s">
        <v>59</v>
      </c>
      <c r="C2901" s="80">
        <v>350</v>
      </c>
      <c r="D2901" s="80">
        <v>1000</v>
      </c>
      <c r="E2901" s="28">
        <v>18</v>
      </c>
      <c r="F2901" s="28">
        <v>18.8</v>
      </c>
      <c r="G2901" s="28">
        <v>19.8</v>
      </c>
      <c r="H2901" s="28">
        <v>21.2</v>
      </c>
      <c r="I2901" s="28" t="e">
        <f>(IF(#REF!="SHORT",E2901-F2901,IF(#REF!="LONG",F2901-E2901)))*D2901</f>
        <v>#REF!</v>
      </c>
      <c r="J2901" s="78" t="e">
        <f>(IF(#REF!="SHORT",IF(G2901="",0,F2901-G2901),IF(#REF!="LONG",IF(G2901="",0,G2901-F2901))))*D2901</f>
        <v>#REF!</v>
      </c>
      <c r="K2901" s="78" t="e">
        <f>(IF(#REF!="SHORT",IF(H2901="",0,G2901-H2901),IF(#REF!="LONG",IF(H2901="",0,H2901-G2901))))*D2901</f>
        <v>#REF!</v>
      </c>
      <c r="L2901" s="79" t="e">
        <f t="shared" si="77"/>
        <v>#REF!</v>
      </c>
    </row>
    <row r="2902" spans="1:12">
      <c r="A2902" s="83">
        <v>41673</v>
      </c>
      <c r="B2902" s="80" t="s">
        <v>267</v>
      </c>
      <c r="C2902" s="80">
        <v>150</v>
      </c>
      <c r="D2902" s="80">
        <v>4000</v>
      </c>
      <c r="E2902" s="28">
        <v>9.1999999999999993</v>
      </c>
      <c r="F2902" s="28">
        <v>9.4</v>
      </c>
      <c r="G2902" s="28"/>
      <c r="H2902" s="28"/>
      <c r="I2902" s="28" t="e">
        <f>(IF(#REF!="SHORT",E2902-F2902,IF(#REF!="LONG",F2902-E2902)))*D2902</f>
        <v>#REF!</v>
      </c>
      <c r="J2902" s="78" t="e">
        <f>(IF(#REF!="SHORT",IF(G2902="",0,F2902-G2902),IF(#REF!="LONG",IF(G2902="",0,G2902-F2902))))*D2902</f>
        <v>#REF!</v>
      </c>
      <c r="K2902" s="78" t="e">
        <f>(IF(#REF!="SHORT",IF(H2902="",0,G2902-H2902),IF(#REF!="LONG",IF(H2902="",0,H2902-G2902))))*D2902</f>
        <v>#REF!</v>
      </c>
      <c r="L2902" s="79" t="e">
        <f t="shared" si="77"/>
        <v>#REF!</v>
      </c>
    </row>
    <row r="2903" spans="1:12">
      <c r="A2903" s="83">
        <v>41670</v>
      </c>
      <c r="B2903" s="80" t="s">
        <v>267</v>
      </c>
      <c r="C2903" s="80">
        <v>145</v>
      </c>
      <c r="D2903" s="80">
        <v>4000</v>
      </c>
      <c r="E2903" s="28">
        <v>7.8</v>
      </c>
      <c r="F2903" s="28">
        <v>8</v>
      </c>
      <c r="G2903" s="28">
        <v>8.3000000000000007</v>
      </c>
      <c r="H2903" s="28">
        <v>8.6999999999999993</v>
      </c>
      <c r="I2903" s="28" t="e">
        <f>(IF(#REF!="SHORT",E2903-F2903,IF(#REF!="LONG",F2903-E2903)))*D2903</f>
        <v>#REF!</v>
      </c>
      <c r="J2903" s="78" t="e">
        <f>(IF(#REF!="SHORT",IF(G2903="",0,F2903-G2903),IF(#REF!="LONG",IF(G2903="",0,G2903-F2903))))*D2903</f>
        <v>#REF!</v>
      </c>
      <c r="K2903" s="78" t="e">
        <f>(IF(#REF!="SHORT",IF(H2903="",0,G2903-H2903),IF(#REF!="LONG",IF(H2903="",0,H2903-G2903))))*D2903</f>
        <v>#REF!</v>
      </c>
      <c r="L2903" s="79" t="e">
        <f t="shared" si="77"/>
        <v>#REF!</v>
      </c>
    </row>
    <row r="2904" spans="1:12">
      <c r="A2904" s="83">
        <v>41670</v>
      </c>
      <c r="B2904" s="80" t="s">
        <v>166</v>
      </c>
      <c r="C2904" s="80">
        <v>460</v>
      </c>
      <c r="D2904" s="80">
        <v>2000</v>
      </c>
      <c r="E2904" s="28">
        <v>28</v>
      </c>
      <c r="F2904" s="28">
        <v>28.4</v>
      </c>
      <c r="G2904" s="28">
        <v>28.9</v>
      </c>
      <c r="H2904" s="28"/>
      <c r="I2904" s="28" t="e">
        <f>(IF(#REF!="SHORT",E2904-F2904,IF(#REF!="LONG",F2904-E2904)))*D2904</f>
        <v>#REF!</v>
      </c>
      <c r="J2904" s="78" t="e">
        <f>(IF(#REF!="SHORT",IF(G2904="",0,F2904-G2904),IF(#REF!="LONG",IF(G2904="",0,G2904-F2904))))*D2904</f>
        <v>#REF!</v>
      </c>
      <c r="K2904" s="78" t="e">
        <f>(IF(#REF!="SHORT",IF(H2904="",0,G2904-H2904),IF(#REF!="LONG",IF(H2904="",0,H2904-G2904))))*D2904</f>
        <v>#REF!</v>
      </c>
      <c r="L2904" s="79" t="e">
        <f t="shared" si="77"/>
        <v>#REF!</v>
      </c>
    </row>
    <row r="2905" spans="1:12">
      <c r="A2905" s="83">
        <v>41669</v>
      </c>
      <c r="B2905" s="80" t="s">
        <v>316</v>
      </c>
      <c r="C2905" s="80">
        <v>2500</v>
      </c>
      <c r="D2905" s="80">
        <v>125</v>
      </c>
      <c r="E2905" s="28">
        <v>50</v>
      </c>
      <c r="F2905" s="28">
        <v>56</v>
      </c>
      <c r="G2905" s="28">
        <v>64</v>
      </c>
      <c r="H2905" s="28">
        <v>76</v>
      </c>
      <c r="I2905" s="28" t="e">
        <f>(IF(#REF!="SHORT",E2905-F2905,IF(#REF!="LONG",F2905-E2905)))*D2905</f>
        <v>#REF!</v>
      </c>
      <c r="J2905" s="78" t="e">
        <f>(IF(#REF!="SHORT",IF(G2905="",0,F2905-G2905),IF(#REF!="LONG",IF(G2905="",0,G2905-F2905))))*D2905</f>
        <v>#REF!</v>
      </c>
      <c r="K2905" s="78" t="e">
        <f>(IF(#REF!="SHORT",IF(H2905="",0,G2905-H2905),IF(#REF!="LONG",IF(H2905="",0,H2905-G2905))))*D2905</f>
        <v>#REF!</v>
      </c>
      <c r="L2905" s="79" t="e">
        <f t="shared" ref="L2905:L2968" si="78">SUM(I2905,J2905,K2905)</f>
        <v>#REF!</v>
      </c>
    </row>
    <row r="2906" spans="1:12">
      <c r="A2906" s="83">
        <v>41668</v>
      </c>
      <c r="B2906" s="80" t="s">
        <v>166</v>
      </c>
      <c r="C2906" s="80">
        <v>430</v>
      </c>
      <c r="D2906" s="80">
        <v>2000</v>
      </c>
      <c r="E2906" s="28">
        <v>10</v>
      </c>
      <c r="F2906" s="28">
        <v>10.4</v>
      </c>
      <c r="G2906" s="28">
        <v>10.9</v>
      </c>
      <c r="H2906" s="28">
        <v>11.7</v>
      </c>
      <c r="I2906" s="28" t="e">
        <f>(IF(#REF!="SHORT",E2906-F2906,IF(#REF!="LONG",F2906-E2906)))*D2906</f>
        <v>#REF!</v>
      </c>
      <c r="J2906" s="78" t="e">
        <f>(IF(#REF!="SHORT",IF(G2906="",0,F2906-G2906),IF(#REF!="LONG",IF(G2906="",0,G2906-F2906))))*D2906</f>
        <v>#REF!</v>
      </c>
      <c r="K2906" s="78" t="e">
        <f>(IF(#REF!="SHORT",IF(H2906="",0,G2906-H2906),IF(#REF!="LONG",IF(H2906="",0,H2906-G2906))))*D2906</f>
        <v>#REF!</v>
      </c>
      <c r="L2906" s="79" t="e">
        <f t="shared" si="78"/>
        <v>#REF!</v>
      </c>
    </row>
    <row r="2907" spans="1:12">
      <c r="A2907" s="83">
        <v>41668</v>
      </c>
      <c r="B2907" s="80" t="s">
        <v>12</v>
      </c>
      <c r="C2907" s="80">
        <v>350</v>
      </c>
      <c r="D2907" s="80">
        <v>1000</v>
      </c>
      <c r="E2907" s="28">
        <v>4.7</v>
      </c>
      <c r="F2907" s="28">
        <v>5.5</v>
      </c>
      <c r="G2907" s="28">
        <v>6.5</v>
      </c>
      <c r="H2907" s="28">
        <v>8</v>
      </c>
      <c r="I2907" s="28" t="e">
        <f>(IF(#REF!="SHORT",E2907-F2907,IF(#REF!="LONG",F2907-E2907)))*D2907</f>
        <v>#REF!</v>
      </c>
      <c r="J2907" s="78" t="e">
        <f>(IF(#REF!="SHORT",IF(G2907="",0,F2907-G2907),IF(#REF!="LONG",IF(G2907="",0,G2907-F2907))))*D2907</f>
        <v>#REF!</v>
      </c>
      <c r="K2907" s="78" t="e">
        <f>(IF(#REF!="SHORT",IF(H2907="",0,G2907-H2907),IF(#REF!="LONG",IF(H2907="",0,H2907-G2907))))*D2907</f>
        <v>#REF!</v>
      </c>
      <c r="L2907" s="79" t="e">
        <f t="shared" si="78"/>
        <v>#REF!</v>
      </c>
    </row>
    <row r="2908" spans="1:12">
      <c r="A2908" s="83">
        <v>41668</v>
      </c>
      <c r="B2908" s="80" t="s">
        <v>53</v>
      </c>
      <c r="C2908" s="80">
        <v>170</v>
      </c>
      <c r="D2908" s="80">
        <v>2000</v>
      </c>
      <c r="E2908" s="28">
        <v>2.5</v>
      </c>
      <c r="F2908" s="28">
        <v>2.9</v>
      </c>
      <c r="G2908" s="28"/>
      <c r="H2908" s="28"/>
      <c r="I2908" s="28" t="e">
        <f>(IF(#REF!="SHORT",E2908-F2908,IF(#REF!="LONG",F2908-E2908)))*D2908</f>
        <v>#REF!</v>
      </c>
      <c r="J2908" s="78" t="e">
        <f>(IF(#REF!="SHORT",IF(G2908="",0,F2908-G2908),IF(#REF!="LONG",IF(G2908="",0,G2908-F2908))))*D2908</f>
        <v>#REF!</v>
      </c>
      <c r="K2908" s="78" t="e">
        <f>(IF(#REF!="SHORT",IF(H2908="",0,G2908-H2908),IF(#REF!="LONG",IF(H2908="",0,H2908-G2908))))*D2908</f>
        <v>#REF!</v>
      </c>
      <c r="L2908" s="79" t="e">
        <f t="shared" si="78"/>
        <v>#REF!</v>
      </c>
    </row>
    <row r="2909" spans="1:12">
      <c r="A2909" s="83">
        <v>41667</v>
      </c>
      <c r="B2909" s="80" t="s">
        <v>136</v>
      </c>
      <c r="C2909" s="80">
        <v>1600</v>
      </c>
      <c r="D2909" s="80">
        <v>250</v>
      </c>
      <c r="E2909" s="28">
        <v>50</v>
      </c>
      <c r="F2909" s="28">
        <v>54</v>
      </c>
      <c r="G2909" s="28">
        <v>60</v>
      </c>
      <c r="H2909" s="28">
        <v>69.3</v>
      </c>
      <c r="I2909" s="28" t="e">
        <f>(IF(#REF!="SHORT",E2909-F2909,IF(#REF!="LONG",F2909-E2909)))*D2909</f>
        <v>#REF!</v>
      </c>
      <c r="J2909" s="78" t="e">
        <f>(IF(#REF!="SHORT",IF(G2909="",0,F2909-G2909),IF(#REF!="LONG",IF(G2909="",0,G2909-F2909))))*D2909</f>
        <v>#REF!</v>
      </c>
      <c r="K2909" s="78" t="e">
        <f>(IF(#REF!="SHORT",IF(H2909="",0,G2909-H2909),IF(#REF!="LONG",IF(H2909="",0,H2909-G2909))))*D2909</f>
        <v>#REF!</v>
      </c>
      <c r="L2909" s="79" t="e">
        <f t="shared" si="78"/>
        <v>#REF!</v>
      </c>
    </row>
    <row r="2910" spans="1:12">
      <c r="A2910" s="83">
        <v>41667</v>
      </c>
      <c r="B2910" s="80" t="s">
        <v>78</v>
      </c>
      <c r="C2910" s="80">
        <v>140</v>
      </c>
      <c r="D2910" s="80">
        <v>2000</v>
      </c>
      <c r="E2910" s="28">
        <v>3.3</v>
      </c>
      <c r="F2910" s="28">
        <v>3.7</v>
      </c>
      <c r="G2910" s="28">
        <v>4.2</v>
      </c>
      <c r="H2910" s="28">
        <v>5</v>
      </c>
      <c r="I2910" s="28" t="e">
        <f>(IF(#REF!="SHORT",E2910-F2910,IF(#REF!="LONG",F2910-E2910)))*D2910</f>
        <v>#REF!</v>
      </c>
      <c r="J2910" s="78" t="e">
        <f>(IF(#REF!="SHORT",IF(G2910="",0,F2910-G2910),IF(#REF!="LONG",IF(G2910="",0,G2910-F2910))))*D2910</f>
        <v>#REF!</v>
      </c>
      <c r="K2910" s="78" t="e">
        <f>(IF(#REF!="SHORT",IF(H2910="",0,G2910-H2910),IF(#REF!="LONG",IF(H2910="",0,H2910-G2910))))*D2910</f>
        <v>#REF!</v>
      </c>
      <c r="L2910" s="79" t="e">
        <f t="shared" si="78"/>
        <v>#REF!</v>
      </c>
    </row>
    <row r="2911" spans="1:12">
      <c r="A2911" s="83">
        <v>41666</v>
      </c>
      <c r="B2911" s="80" t="s">
        <v>218</v>
      </c>
      <c r="C2911" s="80">
        <v>85</v>
      </c>
      <c r="D2911" s="80">
        <v>4000</v>
      </c>
      <c r="E2911" s="28">
        <v>4</v>
      </c>
      <c r="F2911" s="28">
        <v>4.2</v>
      </c>
      <c r="G2911" s="28">
        <v>4.5</v>
      </c>
      <c r="H2911" s="28">
        <v>4.9000000000000004</v>
      </c>
      <c r="I2911" s="28" t="e">
        <f>(IF(#REF!="SHORT",E2911-F2911,IF(#REF!="LONG",F2911-E2911)))*D2911</f>
        <v>#REF!</v>
      </c>
      <c r="J2911" s="78" t="e">
        <f>(IF(#REF!="SHORT",IF(G2911="",0,F2911-G2911),IF(#REF!="LONG",IF(G2911="",0,G2911-F2911))))*D2911</f>
        <v>#REF!</v>
      </c>
      <c r="K2911" s="78" t="e">
        <f>(IF(#REF!="SHORT",IF(H2911="",0,G2911-H2911),IF(#REF!="LONG",IF(H2911="",0,H2911-G2911))))*D2911</f>
        <v>#REF!</v>
      </c>
      <c r="L2911" s="79" t="e">
        <f t="shared" si="78"/>
        <v>#REF!</v>
      </c>
    </row>
    <row r="2912" spans="1:12">
      <c r="A2912" s="83">
        <v>41666</v>
      </c>
      <c r="B2912" s="80" t="s">
        <v>301</v>
      </c>
      <c r="C2912" s="80">
        <v>340</v>
      </c>
      <c r="D2912" s="80">
        <v>1000</v>
      </c>
      <c r="E2912" s="28">
        <v>19.5</v>
      </c>
      <c r="F2912" s="28">
        <v>20.3</v>
      </c>
      <c r="G2912" s="28">
        <v>21.3</v>
      </c>
      <c r="H2912" s="28"/>
      <c r="I2912" s="28" t="e">
        <f>(IF(#REF!="SHORT",E2912-F2912,IF(#REF!="LONG",F2912-E2912)))*D2912</f>
        <v>#REF!</v>
      </c>
      <c r="J2912" s="78" t="e">
        <f>(IF(#REF!="SHORT",IF(G2912="",0,F2912-G2912),IF(#REF!="LONG",IF(G2912="",0,G2912-F2912))))*D2912</f>
        <v>#REF!</v>
      </c>
      <c r="K2912" s="78" t="e">
        <f>(IF(#REF!="SHORT",IF(H2912="",0,G2912-H2912),IF(#REF!="LONG",IF(H2912="",0,H2912-G2912))))*D2912</f>
        <v>#REF!</v>
      </c>
      <c r="L2912" s="79" t="e">
        <f t="shared" si="78"/>
        <v>#REF!</v>
      </c>
    </row>
    <row r="2913" spans="1:12">
      <c r="A2913" s="83">
        <v>41663</v>
      </c>
      <c r="B2913" s="80" t="s">
        <v>288</v>
      </c>
      <c r="C2913" s="80">
        <v>360</v>
      </c>
      <c r="D2913" s="80">
        <v>1000</v>
      </c>
      <c r="E2913" s="28">
        <v>25</v>
      </c>
      <c r="F2913" s="28">
        <v>25.8</v>
      </c>
      <c r="G2913" s="28">
        <v>26.8</v>
      </c>
      <c r="H2913" s="28">
        <v>28.3</v>
      </c>
      <c r="I2913" s="28" t="e">
        <f>(IF(#REF!="SHORT",E2913-F2913,IF(#REF!="LONG",F2913-E2913)))*D2913</f>
        <v>#REF!</v>
      </c>
      <c r="J2913" s="78" t="e">
        <f>(IF(#REF!="SHORT",IF(G2913="",0,F2913-G2913),IF(#REF!="LONG",IF(G2913="",0,G2913-F2913))))*D2913</f>
        <v>#REF!</v>
      </c>
      <c r="K2913" s="78" t="e">
        <f>(IF(#REF!="SHORT",IF(H2913="",0,G2913-H2913),IF(#REF!="LONG",IF(H2913="",0,H2913-G2913))))*D2913</f>
        <v>#REF!</v>
      </c>
      <c r="L2913" s="79" t="e">
        <f t="shared" si="78"/>
        <v>#REF!</v>
      </c>
    </row>
    <row r="2914" spans="1:12">
      <c r="A2914" s="83">
        <v>41663</v>
      </c>
      <c r="B2914" s="80" t="s">
        <v>325</v>
      </c>
      <c r="C2914" s="80">
        <v>440</v>
      </c>
      <c r="D2914" s="80">
        <v>1000</v>
      </c>
      <c r="E2914" s="28">
        <v>11.5</v>
      </c>
      <c r="F2914" s="28">
        <v>12.3</v>
      </c>
      <c r="G2914" s="28">
        <v>13.3</v>
      </c>
      <c r="H2914" s="28">
        <v>14.8</v>
      </c>
      <c r="I2914" s="28" t="e">
        <f>(IF(#REF!="SHORT",E2914-F2914,IF(#REF!="LONG",F2914-E2914)))*D2914</f>
        <v>#REF!</v>
      </c>
      <c r="J2914" s="78" t="e">
        <f>(IF(#REF!="SHORT",IF(G2914="",0,F2914-G2914),IF(#REF!="LONG",IF(G2914="",0,G2914-F2914))))*D2914</f>
        <v>#REF!</v>
      </c>
      <c r="K2914" s="78" t="e">
        <f>(IF(#REF!="SHORT",IF(H2914="",0,G2914-H2914),IF(#REF!="LONG",IF(H2914="",0,H2914-G2914))))*D2914</f>
        <v>#REF!</v>
      </c>
      <c r="L2914" s="79" t="e">
        <f t="shared" si="78"/>
        <v>#REF!</v>
      </c>
    </row>
    <row r="2915" spans="1:12">
      <c r="A2915" s="83">
        <v>41663</v>
      </c>
      <c r="B2915" s="80" t="s">
        <v>21</v>
      </c>
      <c r="C2915" s="80">
        <v>155</v>
      </c>
      <c r="D2915" s="80">
        <v>2000</v>
      </c>
      <c r="E2915" s="28">
        <v>4.8</v>
      </c>
      <c r="F2915" s="28">
        <v>3.8</v>
      </c>
      <c r="G2915" s="28"/>
      <c r="H2915" s="28"/>
      <c r="I2915" s="28" t="e">
        <f>(IF(#REF!="SHORT",E2915-F2915,IF(#REF!="LONG",F2915-E2915)))*D2915</f>
        <v>#REF!</v>
      </c>
      <c r="J2915" s="78" t="e">
        <f>(IF(#REF!="SHORT",IF(G2915="",0,F2915-G2915),IF(#REF!="LONG",IF(G2915="",0,G2915-F2915))))*D2915</f>
        <v>#REF!</v>
      </c>
      <c r="K2915" s="78" t="e">
        <f>(IF(#REF!="SHORT",IF(H2915="",0,G2915-H2915),IF(#REF!="LONG",IF(H2915="",0,H2915-G2915))))*D2915</f>
        <v>#REF!</v>
      </c>
      <c r="L2915" s="79" t="e">
        <f t="shared" si="78"/>
        <v>#REF!</v>
      </c>
    </row>
    <row r="2916" spans="1:12">
      <c r="A2916" s="83">
        <v>41662</v>
      </c>
      <c r="B2916" s="80" t="s">
        <v>239</v>
      </c>
      <c r="C2916" s="80">
        <v>250</v>
      </c>
      <c r="D2916" s="80">
        <v>2000</v>
      </c>
      <c r="E2916" s="28">
        <v>8.6</v>
      </c>
      <c r="F2916" s="28">
        <v>9</v>
      </c>
      <c r="G2916" s="28">
        <v>9.5</v>
      </c>
      <c r="H2916" s="28">
        <v>10.3</v>
      </c>
      <c r="I2916" s="28" t="e">
        <f>(IF(#REF!="SHORT",E2916-F2916,IF(#REF!="LONG",F2916-E2916)))*D2916</f>
        <v>#REF!</v>
      </c>
      <c r="J2916" s="78" t="e">
        <f>(IF(#REF!="SHORT",IF(G2916="",0,F2916-G2916),IF(#REF!="LONG",IF(G2916="",0,G2916-F2916))))*D2916</f>
        <v>#REF!</v>
      </c>
      <c r="K2916" s="78" t="e">
        <f>(IF(#REF!="SHORT",IF(H2916="",0,G2916-H2916),IF(#REF!="LONG",IF(H2916="",0,H2916-G2916))))*D2916</f>
        <v>#REF!</v>
      </c>
      <c r="L2916" s="79" t="e">
        <f t="shared" si="78"/>
        <v>#REF!</v>
      </c>
    </row>
    <row r="2917" spans="1:12">
      <c r="A2917" s="83">
        <v>41662</v>
      </c>
      <c r="B2917" s="80" t="s">
        <v>325</v>
      </c>
      <c r="C2917" s="80">
        <v>460</v>
      </c>
      <c r="D2917" s="80">
        <v>1000</v>
      </c>
      <c r="E2917" s="28">
        <v>15.2</v>
      </c>
      <c r="F2917" s="28">
        <v>16</v>
      </c>
      <c r="G2917" s="28"/>
      <c r="H2917" s="28"/>
      <c r="I2917" s="28" t="e">
        <f>(IF(#REF!="SHORT",E2917-F2917,IF(#REF!="LONG",F2917-E2917)))*D2917</f>
        <v>#REF!</v>
      </c>
      <c r="J2917" s="78" t="e">
        <f>(IF(#REF!="SHORT",IF(G2917="",0,F2917-G2917),IF(#REF!="LONG",IF(G2917="",0,G2917-F2917))))*D2917</f>
        <v>#REF!</v>
      </c>
      <c r="K2917" s="78" t="e">
        <f>(IF(#REF!="SHORT",IF(H2917="",0,G2917-H2917),IF(#REF!="LONG",IF(H2917="",0,H2917-G2917))))*D2917</f>
        <v>#REF!</v>
      </c>
      <c r="L2917" s="79" t="e">
        <f t="shared" si="78"/>
        <v>#REF!</v>
      </c>
    </row>
    <row r="2918" spans="1:12">
      <c r="A2918" s="83">
        <v>41662</v>
      </c>
      <c r="B2918" s="80" t="s">
        <v>17</v>
      </c>
      <c r="C2918" s="80">
        <v>1200</v>
      </c>
      <c r="D2918" s="80">
        <v>250</v>
      </c>
      <c r="E2918" s="28">
        <v>27</v>
      </c>
      <c r="F2918" s="28">
        <v>30</v>
      </c>
      <c r="G2918" s="28"/>
      <c r="H2918" s="28"/>
      <c r="I2918" s="28" t="e">
        <f>(IF(#REF!="SHORT",E2918-F2918,IF(#REF!="LONG",F2918-E2918)))*D2918</f>
        <v>#REF!</v>
      </c>
      <c r="J2918" s="78" t="e">
        <f>(IF(#REF!="SHORT",IF(G2918="",0,F2918-G2918),IF(#REF!="LONG",IF(G2918="",0,G2918-F2918))))*D2918</f>
        <v>#REF!</v>
      </c>
      <c r="K2918" s="78" t="e">
        <f>(IF(#REF!="SHORT",IF(H2918="",0,G2918-H2918),IF(#REF!="LONG",IF(H2918="",0,H2918-G2918))))*D2918</f>
        <v>#REF!</v>
      </c>
      <c r="L2918" s="79" t="e">
        <f t="shared" si="78"/>
        <v>#REF!</v>
      </c>
    </row>
    <row r="2919" spans="1:12">
      <c r="A2919" s="83">
        <v>41661</v>
      </c>
      <c r="B2919" s="80" t="s">
        <v>238</v>
      </c>
      <c r="C2919" s="80">
        <v>320</v>
      </c>
      <c r="D2919" s="80">
        <v>1000</v>
      </c>
      <c r="E2919" s="28">
        <v>10.5</v>
      </c>
      <c r="F2919" s="28">
        <v>11.3</v>
      </c>
      <c r="G2919" s="28">
        <v>12.3</v>
      </c>
      <c r="H2919" s="28">
        <v>13.55</v>
      </c>
      <c r="I2919" s="28" t="e">
        <f>(IF(#REF!="SHORT",E2919-F2919,IF(#REF!="LONG",F2919-E2919)))*D2919</f>
        <v>#REF!</v>
      </c>
      <c r="J2919" s="78" t="e">
        <f>(IF(#REF!="SHORT",IF(G2919="",0,F2919-G2919),IF(#REF!="LONG",IF(G2919="",0,G2919-F2919))))*D2919</f>
        <v>#REF!</v>
      </c>
      <c r="K2919" s="78" t="e">
        <f>(IF(#REF!="SHORT",IF(H2919="",0,G2919-H2919),IF(#REF!="LONG",IF(H2919="",0,H2919-G2919))))*D2919</f>
        <v>#REF!</v>
      </c>
      <c r="L2919" s="79" t="e">
        <f t="shared" si="78"/>
        <v>#REF!</v>
      </c>
    </row>
    <row r="2920" spans="1:12">
      <c r="A2920" s="83">
        <v>41661</v>
      </c>
      <c r="B2920" s="80" t="s">
        <v>282</v>
      </c>
      <c r="C2920" s="80">
        <v>240</v>
      </c>
      <c r="D2920" s="80">
        <v>2000</v>
      </c>
      <c r="E2920" s="28">
        <v>8</v>
      </c>
      <c r="F2920" s="28">
        <v>8.4</v>
      </c>
      <c r="G2920" s="28"/>
      <c r="H2920" s="28"/>
      <c r="I2920" s="28" t="e">
        <f>(IF(#REF!="SHORT",E2920-F2920,IF(#REF!="LONG",F2920-E2920)))*D2920</f>
        <v>#REF!</v>
      </c>
      <c r="J2920" s="78" t="e">
        <f>(IF(#REF!="SHORT",IF(G2920="",0,F2920-G2920),IF(#REF!="LONG",IF(G2920="",0,G2920-F2920))))*D2920</f>
        <v>#REF!</v>
      </c>
      <c r="K2920" s="78" t="e">
        <f>(IF(#REF!="SHORT",IF(H2920="",0,G2920-H2920),IF(#REF!="LONG",IF(H2920="",0,H2920-G2920))))*D2920</f>
        <v>#REF!</v>
      </c>
      <c r="L2920" s="79" t="e">
        <f t="shared" si="78"/>
        <v>#REF!</v>
      </c>
    </row>
    <row r="2921" spans="1:12">
      <c r="A2921" s="83">
        <v>41661</v>
      </c>
      <c r="B2921" s="80" t="s">
        <v>22</v>
      </c>
      <c r="C2921" s="80">
        <v>570</v>
      </c>
      <c r="D2921" s="80">
        <v>500</v>
      </c>
      <c r="E2921" s="28">
        <v>15.5</v>
      </c>
      <c r="F2921" s="28">
        <v>17</v>
      </c>
      <c r="G2921" s="28"/>
      <c r="H2921" s="28"/>
      <c r="I2921" s="28" t="e">
        <f>(IF(#REF!="SHORT",E2921-F2921,IF(#REF!="LONG",F2921-E2921)))*D2921</f>
        <v>#REF!</v>
      </c>
      <c r="J2921" s="78" t="e">
        <f>(IF(#REF!="SHORT",IF(G2921="",0,F2921-G2921),IF(#REF!="LONG",IF(G2921="",0,G2921-F2921))))*D2921</f>
        <v>#REF!</v>
      </c>
      <c r="K2921" s="78" t="e">
        <f>(IF(#REF!="SHORT",IF(H2921="",0,G2921-H2921),IF(#REF!="LONG",IF(H2921="",0,H2921-G2921))))*D2921</f>
        <v>#REF!</v>
      </c>
      <c r="L2921" s="79" t="e">
        <f t="shared" si="78"/>
        <v>#REF!</v>
      </c>
    </row>
    <row r="2922" spans="1:12">
      <c r="A2922" s="83">
        <v>41661</v>
      </c>
      <c r="B2922" s="80" t="s">
        <v>326</v>
      </c>
      <c r="C2922" s="80">
        <v>90</v>
      </c>
      <c r="D2922" s="80">
        <v>4000</v>
      </c>
      <c r="E2922" s="28">
        <v>5.5</v>
      </c>
      <c r="F2922" s="28">
        <v>5.65</v>
      </c>
      <c r="G2922" s="28"/>
      <c r="H2922" s="28"/>
      <c r="I2922" s="28" t="e">
        <f>(IF(#REF!="SHORT",E2922-F2922,IF(#REF!="LONG",F2922-E2922)))*D2922</f>
        <v>#REF!</v>
      </c>
      <c r="J2922" s="78" t="e">
        <f>(IF(#REF!="SHORT",IF(G2922="",0,F2922-G2922),IF(#REF!="LONG",IF(G2922="",0,G2922-F2922))))*D2922</f>
        <v>#REF!</v>
      </c>
      <c r="K2922" s="78" t="e">
        <f>(IF(#REF!="SHORT",IF(H2922="",0,G2922-H2922),IF(#REF!="LONG",IF(H2922="",0,H2922-G2922))))*D2922</f>
        <v>#REF!</v>
      </c>
      <c r="L2922" s="79" t="e">
        <f t="shared" si="78"/>
        <v>#REF!</v>
      </c>
    </row>
    <row r="2923" spans="1:12">
      <c r="A2923" s="83">
        <v>41661</v>
      </c>
      <c r="B2923" s="80" t="s">
        <v>269</v>
      </c>
      <c r="C2923" s="80">
        <v>11200</v>
      </c>
      <c r="D2923" s="80">
        <v>25</v>
      </c>
      <c r="E2923" s="28">
        <v>182</v>
      </c>
      <c r="F2923" s="28">
        <v>135</v>
      </c>
      <c r="G2923" s="28"/>
      <c r="H2923" s="28"/>
      <c r="I2923" s="28" t="e">
        <f>(IF(#REF!="SHORT",E2923-F2923,IF(#REF!="LONG",F2923-E2923)))*D2923</f>
        <v>#REF!</v>
      </c>
      <c r="J2923" s="78" t="e">
        <f>(IF(#REF!="SHORT",IF(G2923="",0,F2923-G2923),IF(#REF!="LONG",IF(G2923="",0,G2923-F2923))))*D2923</f>
        <v>#REF!</v>
      </c>
      <c r="K2923" s="78" t="e">
        <f>(IF(#REF!="SHORT",IF(H2923="",0,G2923-H2923),IF(#REF!="LONG",IF(H2923="",0,H2923-G2923))))*D2923</f>
        <v>#REF!</v>
      </c>
      <c r="L2923" s="79" t="e">
        <f t="shared" si="78"/>
        <v>#REF!</v>
      </c>
    </row>
    <row r="2924" spans="1:12">
      <c r="A2924" s="83">
        <v>41660</v>
      </c>
      <c r="B2924" s="80" t="s">
        <v>166</v>
      </c>
      <c r="C2924" s="80">
        <v>420</v>
      </c>
      <c r="D2924" s="80">
        <v>2000</v>
      </c>
      <c r="E2924" s="28">
        <v>17</v>
      </c>
      <c r="F2924" s="28">
        <v>17.399999999999999</v>
      </c>
      <c r="G2924" s="28">
        <v>17.899999999999999</v>
      </c>
      <c r="H2924" s="28">
        <v>18.7</v>
      </c>
      <c r="I2924" s="28" t="e">
        <f>(IF(#REF!="SHORT",E2924-F2924,IF(#REF!="LONG",F2924-E2924)))*D2924</f>
        <v>#REF!</v>
      </c>
      <c r="J2924" s="78" t="e">
        <f>(IF(#REF!="SHORT",IF(G2924="",0,F2924-G2924),IF(#REF!="LONG",IF(G2924="",0,G2924-F2924))))*D2924</f>
        <v>#REF!</v>
      </c>
      <c r="K2924" s="78" t="e">
        <f>(IF(#REF!="SHORT",IF(H2924="",0,G2924-H2924),IF(#REF!="LONG",IF(H2924="",0,H2924-G2924))))*D2924</f>
        <v>#REF!</v>
      </c>
      <c r="L2924" s="79" t="e">
        <f t="shared" si="78"/>
        <v>#REF!</v>
      </c>
    </row>
    <row r="2925" spans="1:12">
      <c r="A2925" s="83">
        <v>41660</v>
      </c>
      <c r="B2925" s="80" t="s">
        <v>227</v>
      </c>
      <c r="C2925" s="80">
        <v>310</v>
      </c>
      <c r="D2925" s="80">
        <v>1000</v>
      </c>
      <c r="E2925" s="28">
        <v>9.5</v>
      </c>
      <c r="F2925" s="28">
        <v>10.3</v>
      </c>
      <c r="G2925" s="28"/>
      <c r="H2925" s="28"/>
      <c r="I2925" s="28" t="e">
        <f>(IF(#REF!="SHORT",E2925-F2925,IF(#REF!="LONG",F2925-E2925)))*D2925</f>
        <v>#REF!</v>
      </c>
      <c r="J2925" s="78" t="e">
        <f>(IF(#REF!="SHORT",IF(G2925="",0,F2925-G2925),IF(#REF!="LONG",IF(G2925="",0,G2925-F2925))))*D2925</f>
        <v>#REF!</v>
      </c>
      <c r="K2925" s="78" t="e">
        <f>(IF(#REF!="SHORT",IF(H2925="",0,G2925-H2925),IF(#REF!="LONG",IF(H2925="",0,H2925-G2925))))*D2925</f>
        <v>#REF!</v>
      </c>
      <c r="L2925" s="79" t="e">
        <f t="shared" si="78"/>
        <v>#REF!</v>
      </c>
    </row>
    <row r="2926" spans="1:12">
      <c r="A2926" s="83">
        <v>41660</v>
      </c>
      <c r="B2926" s="80" t="s">
        <v>20</v>
      </c>
      <c r="C2926" s="80">
        <v>380</v>
      </c>
      <c r="D2926" s="80">
        <v>1000</v>
      </c>
      <c r="E2926" s="28">
        <v>10.8</v>
      </c>
      <c r="F2926" s="28">
        <v>11.5</v>
      </c>
      <c r="G2926" s="28"/>
      <c r="H2926" s="28"/>
      <c r="I2926" s="28" t="e">
        <f>(IF(#REF!="SHORT",E2926-F2926,IF(#REF!="LONG",F2926-E2926)))*D2926</f>
        <v>#REF!</v>
      </c>
      <c r="J2926" s="78" t="e">
        <f>(IF(#REF!="SHORT",IF(G2926="",0,F2926-G2926),IF(#REF!="LONG",IF(G2926="",0,G2926-F2926))))*D2926</f>
        <v>#REF!</v>
      </c>
      <c r="K2926" s="78" t="e">
        <f>(IF(#REF!="SHORT",IF(H2926="",0,G2926-H2926),IF(#REF!="LONG",IF(H2926="",0,H2926-G2926))))*D2926</f>
        <v>#REF!</v>
      </c>
      <c r="L2926" s="79" t="e">
        <f t="shared" si="78"/>
        <v>#REF!</v>
      </c>
    </row>
    <row r="2927" spans="1:12">
      <c r="A2927" s="83">
        <v>41660</v>
      </c>
      <c r="B2927" s="80" t="s">
        <v>326</v>
      </c>
      <c r="C2927" s="80">
        <v>90</v>
      </c>
      <c r="D2927" s="80">
        <v>4000</v>
      </c>
      <c r="E2927" s="28">
        <v>4.5</v>
      </c>
      <c r="F2927" s="28">
        <v>4.6500000000000004</v>
      </c>
      <c r="G2927" s="28"/>
      <c r="H2927" s="28"/>
      <c r="I2927" s="28" t="e">
        <f>(IF(#REF!="SHORT",E2927-F2927,IF(#REF!="LONG",F2927-E2927)))*D2927</f>
        <v>#REF!</v>
      </c>
      <c r="J2927" s="78" t="e">
        <f>(IF(#REF!="SHORT",IF(G2927="",0,F2927-G2927),IF(#REF!="LONG",IF(G2927="",0,G2927-F2927))))*D2927</f>
        <v>#REF!</v>
      </c>
      <c r="K2927" s="78" t="e">
        <f>(IF(#REF!="SHORT",IF(H2927="",0,G2927-H2927),IF(#REF!="LONG",IF(H2927="",0,H2927-G2927))))*D2927</f>
        <v>#REF!</v>
      </c>
      <c r="L2927" s="79" t="e">
        <f t="shared" si="78"/>
        <v>#REF!</v>
      </c>
    </row>
    <row r="2928" spans="1:12">
      <c r="A2928" s="83">
        <v>41659</v>
      </c>
      <c r="B2928" s="80" t="s">
        <v>166</v>
      </c>
      <c r="C2928" s="80">
        <v>400</v>
      </c>
      <c r="D2928" s="80">
        <v>2000</v>
      </c>
      <c r="E2928" s="28">
        <v>16.399999999999999</v>
      </c>
      <c r="F2928" s="28">
        <v>16.8</v>
      </c>
      <c r="G2928" s="28">
        <v>17.3</v>
      </c>
      <c r="H2928" s="28">
        <v>18.100000000000001</v>
      </c>
      <c r="I2928" s="28" t="e">
        <f>(IF(#REF!="SHORT",E2928-F2928,IF(#REF!="LONG",F2928-E2928)))*D2928</f>
        <v>#REF!</v>
      </c>
      <c r="J2928" s="78" t="e">
        <f>(IF(#REF!="SHORT",IF(G2928="",0,F2928-G2928),IF(#REF!="LONG",IF(G2928="",0,G2928-F2928))))*D2928</f>
        <v>#REF!</v>
      </c>
      <c r="K2928" s="78" t="e">
        <f>(IF(#REF!="SHORT",IF(H2928="",0,G2928-H2928),IF(#REF!="LONG",IF(H2928="",0,H2928-G2928))))*D2928</f>
        <v>#REF!</v>
      </c>
      <c r="L2928" s="79" t="e">
        <f t="shared" si="78"/>
        <v>#REF!</v>
      </c>
    </row>
    <row r="2929" spans="1:12">
      <c r="A2929" s="83">
        <v>41659</v>
      </c>
      <c r="B2929" s="80" t="s">
        <v>15</v>
      </c>
      <c r="C2929" s="80">
        <v>125</v>
      </c>
      <c r="D2929" s="80">
        <v>2000</v>
      </c>
      <c r="E2929" s="28">
        <v>5.7</v>
      </c>
      <c r="F2929" s="28">
        <v>6.1</v>
      </c>
      <c r="G2929" s="28">
        <v>6.6</v>
      </c>
      <c r="H2929" s="28">
        <v>7.4</v>
      </c>
      <c r="I2929" s="28" t="e">
        <f>(IF(#REF!="SHORT",E2929-F2929,IF(#REF!="LONG",F2929-E2929)))*D2929</f>
        <v>#REF!</v>
      </c>
      <c r="J2929" s="78" t="e">
        <f>(IF(#REF!="SHORT",IF(G2929="",0,F2929-G2929),IF(#REF!="LONG",IF(G2929="",0,G2929-F2929))))*D2929</f>
        <v>#REF!</v>
      </c>
      <c r="K2929" s="78" t="e">
        <f>(IF(#REF!="SHORT",IF(H2929="",0,G2929-H2929),IF(#REF!="LONG",IF(H2929="",0,H2929-G2929))))*D2929</f>
        <v>#REF!</v>
      </c>
      <c r="L2929" s="79" t="e">
        <f t="shared" si="78"/>
        <v>#REF!</v>
      </c>
    </row>
    <row r="2930" spans="1:12">
      <c r="A2930" s="83">
        <v>41659</v>
      </c>
      <c r="B2930" s="80" t="s">
        <v>321</v>
      </c>
      <c r="C2930" s="80">
        <v>200</v>
      </c>
      <c r="D2930" s="80">
        <v>2000</v>
      </c>
      <c r="E2930" s="28">
        <v>8.1</v>
      </c>
      <c r="F2930" s="28">
        <v>8.5</v>
      </c>
      <c r="G2930" s="28">
        <v>9</v>
      </c>
      <c r="H2930" s="28">
        <v>9.6999999999999993</v>
      </c>
      <c r="I2930" s="28" t="e">
        <f>(IF(#REF!="SHORT",E2930-F2930,IF(#REF!="LONG",F2930-E2930)))*D2930</f>
        <v>#REF!</v>
      </c>
      <c r="J2930" s="78" t="e">
        <f>(IF(#REF!="SHORT",IF(G2930="",0,F2930-G2930),IF(#REF!="LONG",IF(G2930="",0,G2930-F2930))))*D2930</f>
        <v>#REF!</v>
      </c>
      <c r="K2930" s="78" t="e">
        <f>(IF(#REF!="SHORT",IF(H2930="",0,G2930-H2930),IF(#REF!="LONG",IF(H2930="",0,H2930-G2930))))*D2930</f>
        <v>#REF!</v>
      </c>
      <c r="L2930" s="79" t="e">
        <f t="shared" si="78"/>
        <v>#REF!</v>
      </c>
    </row>
    <row r="2931" spans="1:12">
      <c r="A2931" s="83">
        <v>41656</v>
      </c>
      <c r="B2931" s="80" t="s">
        <v>306</v>
      </c>
      <c r="C2931" s="80">
        <v>390</v>
      </c>
      <c r="D2931" s="80">
        <v>2000</v>
      </c>
      <c r="E2931" s="28">
        <v>14</v>
      </c>
      <c r="F2931" s="28">
        <v>14.4</v>
      </c>
      <c r="G2931" s="28">
        <v>14.9</v>
      </c>
      <c r="H2931" s="28">
        <v>15.7</v>
      </c>
      <c r="I2931" s="28" t="e">
        <f>(IF(#REF!="SHORT",E2931-F2931,IF(#REF!="LONG",F2931-E2931)))*D2931</f>
        <v>#REF!</v>
      </c>
      <c r="J2931" s="78" t="e">
        <f>(IF(#REF!="SHORT",IF(G2931="",0,F2931-G2931),IF(#REF!="LONG",IF(G2931="",0,G2931-F2931))))*D2931</f>
        <v>#REF!</v>
      </c>
      <c r="K2931" s="78" t="e">
        <f>(IF(#REF!="SHORT",IF(H2931="",0,G2931-H2931),IF(#REF!="LONG",IF(H2931="",0,H2931-G2931))))*D2931</f>
        <v>#REF!</v>
      </c>
      <c r="L2931" s="79" t="e">
        <f t="shared" si="78"/>
        <v>#REF!</v>
      </c>
    </row>
    <row r="2932" spans="1:12">
      <c r="A2932" s="83">
        <v>41656</v>
      </c>
      <c r="B2932" s="80" t="s">
        <v>78</v>
      </c>
      <c r="C2932" s="80">
        <v>150</v>
      </c>
      <c r="D2932" s="80">
        <v>2000</v>
      </c>
      <c r="E2932" s="28">
        <v>5.2</v>
      </c>
      <c r="F2932" s="28">
        <v>5.6</v>
      </c>
      <c r="G2932" s="28">
        <v>6.1</v>
      </c>
      <c r="H2932" s="28">
        <v>6.75</v>
      </c>
      <c r="I2932" s="28" t="e">
        <f>(IF(#REF!="SHORT",E2932-F2932,IF(#REF!="LONG",F2932-E2932)))*D2932</f>
        <v>#REF!</v>
      </c>
      <c r="J2932" s="78" t="e">
        <f>(IF(#REF!="SHORT",IF(G2932="",0,F2932-G2932),IF(#REF!="LONG",IF(G2932="",0,G2932-F2932))))*D2932</f>
        <v>#REF!</v>
      </c>
      <c r="K2932" s="78" t="e">
        <f>(IF(#REF!="SHORT",IF(H2932="",0,G2932-H2932),IF(#REF!="LONG",IF(H2932="",0,H2932-G2932))))*D2932</f>
        <v>#REF!</v>
      </c>
      <c r="L2932" s="79" t="e">
        <f t="shared" si="78"/>
        <v>#REF!</v>
      </c>
    </row>
    <row r="2933" spans="1:12">
      <c r="A2933" s="83">
        <v>41656</v>
      </c>
      <c r="B2933" s="80" t="s">
        <v>90</v>
      </c>
      <c r="C2933" s="80">
        <v>2300</v>
      </c>
      <c r="D2933" s="80">
        <v>125</v>
      </c>
      <c r="E2933" s="28">
        <v>72</v>
      </c>
      <c r="F2933" s="28">
        <v>78</v>
      </c>
      <c r="G2933" s="28">
        <v>86</v>
      </c>
      <c r="H2933" s="28">
        <v>97.8</v>
      </c>
      <c r="I2933" s="28" t="e">
        <f>(IF(#REF!="SHORT",E2933-F2933,IF(#REF!="LONG",F2933-E2933)))*D2933</f>
        <v>#REF!</v>
      </c>
      <c r="J2933" s="78" t="e">
        <f>(IF(#REF!="SHORT",IF(G2933="",0,F2933-G2933),IF(#REF!="LONG",IF(G2933="",0,G2933-F2933))))*D2933</f>
        <v>#REF!</v>
      </c>
      <c r="K2933" s="78" t="e">
        <f>(IF(#REF!="SHORT",IF(H2933="",0,G2933-H2933),IF(#REF!="LONG",IF(H2933="",0,H2933-G2933))))*D2933</f>
        <v>#REF!</v>
      </c>
      <c r="L2933" s="79" t="e">
        <f t="shared" si="78"/>
        <v>#REF!</v>
      </c>
    </row>
    <row r="2934" spans="1:12">
      <c r="A2934" s="83">
        <v>41655</v>
      </c>
      <c r="B2934" s="80" t="s">
        <v>166</v>
      </c>
      <c r="C2934" s="80">
        <v>390</v>
      </c>
      <c r="D2934" s="80">
        <v>2000</v>
      </c>
      <c r="E2934" s="28">
        <v>17.399999999999999</v>
      </c>
      <c r="F2934" s="28">
        <v>17.8</v>
      </c>
      <c r="G2934" s="28">
        <v>18.3</v>
      </c>
      <c r="H2934" s="28"/>
      <c r="I2934" s="28" t="e">
        <f>(IF(#REF!="SHORT",E2934-F2934,IF(#REF!="LONG",F2934-E2934)))*D2934</f>
        <v>#REF!</v>
      </c>
      <c r="J2934" s="78" t="e">
        <f>(IF(#REF!="SHORT",IF(G2934="",0,F2934-G2934),IF(#REF!="LONG",IF(G2934="",0,G2934-F2934))))*D2934</f>
        <v>#REF!</v>
      </c>
      <c r="K2934" s="78" t="e">
        <f>(IF(#REF!="SHORT",IF(H2934="",0,G2934-H2934),IF(#REF!="LONG",IF(H2934="",0,H2934-G2934))))*D2934</f>
        <v>#REF!</v>
      </c>
      <c r="L2934" s="79" t="e">
        <f t="shared" si="78"/>
        <v>#REF!</v>
      </c>
    </row>
    <row r="2935" spans="1:12">
      <c r="A2935" s="83">
        <v>41654</v>
      </c>
      <c r="B2935" s="80" t="s">
        <v>326</v>
      </c>
      <c r="C2935" s="80">
        <v>85</v>
      </c>
      <c r="D2935" s="80">
        <v>4000</v>
      </c>
      <c r="E2935" s="28">
        <v>4.3</v>
      </c>
      <c r="F2935" s="28">
        <v>4.5</v>
      </c>
      <c r="G2935" s="28">
        <v>4.8</v>
      </c>
      <c r="H2935" s="28">
        <v>5.2</v>
      </c>
      <c r="I2935" s="28" t="e">
        <f>(IF(#REF!="SHORT",E2935-F2935,IF(#REF!="LONG",F2935-E2935)))*D2935</f>
        <v>#REF!</v>
      </c>
      <c r="J2935" s="78" t="e">
        <f>(IF(#REF!="SHORT",IF(G2935="",0,F2935-G2935),IF(#REF!="LONG",IF(G2935="",0,G2935-F2935))))*D2935</f>
        <v>#REF!</v>
      </c>
      <c r="K2935" s="78" t="e">
        <f>(IF(#REF!="SHORT",IF(H2935="",0,G2935-H2935),IF(#REF!="LONG",IF(H2935="",0,H2935-G2935))))*D2935</f>
        <v>#REF!</v>
      </c>
      <c r="L2935" s="79" t="e">
        <f t="shared" si="78"/>
        <v>#REF!</v>
      </c>
    </row>
    <row r="2936" spans="1:12">
      <c r="A2936" s="83">
        <v>41653</v>
      </c>
      <c r="B2936" s="80" t="s">
        <v>19</v>
      </c>
      <c r="C2936" s="80">
        <v>410</v>
      </c>
      <c r="D2936" s="80">
        <v>500</v>
      </c>
      <c r="E2936" s="28">
        <v>9.5</v>
      </c>
      <c r="F2936" s="28">
        <v>11</v>
      </c>
      <c r="G2936" s="28">
        <v>13</v>
      </c>
      <c r="H2936" s="28">
        <v>16</v>
      </c>
      <c r="I2936" s="28" t="e">
        <f>(IF(#REF!="SHORT",E2936-F2936,IF(#REF!="LONG",F2936-E2936)))*D2936</f>
        <v>#REF!</v>
      </c>
      <c r="J2936" s="78" t="e">
        <f>(IF(#REF!="SHORT",IF(G2936="",0,F2936-G2936),IF(#REF!="LONG",IF(G2936="",0,G2936-F2936))))*D2936</f>
        <v>#REF!</v>
      </c>
      <c r="K2936" s="78" t="e">
        <f>(IF(#REF!="SHORT",IF(H2936="",0,G2936-H2936),IF(#REF!="LONG",IF(H2936="",0,H2936-G2936))))*D2936</f>
        <v>#REF!</v>
      </c>
      <c r="L2936" s="79" t="e">
        <f t="shared" si="78"/>
        <v>#REF!</v>
      </c>
    </row>
    <row r="2937" spans="1:12">
      <c r="A2937" s="83">
        <v>41653</v>
      </c>
      <c r="B2937" s="80" t="s">
        <v>283</v>
      </c>
      <c r="C2937" s="80">
        <v>3650</v>
      </c>
      <c r="D2937" s="80">
        <v>125</v>
      </c>
      <c r="E2937" s="28">
        <v>75</v>
      </c>
      <c r="F2937" s="28">
        <v>81</v>
      </c>
      <c r="G2937" s="28">
        <v>87</v>
      </c>
      <c r="H2937" s="28"/>
      <c r="I2937" s="28" t="e">
        <f>(IF(#REF!="SHORT",E2937-F2937,IF(#REF!="LONG",F2937-E2937)))*D2937</f>
        <v>#REF!</v>
      </c>
      <c r="J2937" s="78" t="e">
        <f>(IF(#REF!="SHORT",IF(G2937="",0,F2937-G2937),IF(#REF!="LONG",IF(G2937="",0,G2937-F2937))))*D2937</f>
        <v>#REF!</v>
      </c>
      <c r="K2937" s="78" t="e">
        <f>(IF(#REF!="SHORT",IF(H2937="",0,G2937-H2937),IF(#REF!="LONG",IF(H2937="",0,H2937-G2937))))*D2937</f>
        <v>#REF!</v>
      </c>
      <c r="L2937" s="79" t="e">
        <f t="shared" si="78"/>
        <v>#REF!</v>
      </c>
    </row>
    <row r="2938" spans="1:12">
      <c r="A2938" s="83">
        <v>41652</v>
      </c>
      <c r="B2938" s="80" t="s">
        <v>327</v>
      </c>
      <c r="C2938" s="80">
        <v>110</v>
      </c>
      <c r="D2938" s="80">
        <v>2000</v>
      </c>
      <c r="E2938" s="28">
        <v>5.7</v>
      </c>
      <c r="F2938" s="28">
        <v>6.1</v>
      </c>
      <c r="G2938" s="28">
        <v>6.45</v>
      </c>
      <c r="H2938" s="28"/>
      <c r="I2938" s="28" t="e">
        <f>(IF(#REF!="SHORT",E2938-F2938,IF(#REF!="LONG",F2938-E2938)))*D2938</f>
        <v>#REF!</v>
      </c>
      <c r="J2938" s="78" t="e">
        <f>(IF(#REF!="SHORT",IF(G2938="",0,F2938-G2938),IF(#REF!="LONG",IF(G2938="",0,G2938-F2938))))*D2938</f>
        <v>#REF!</v>
      </c>
      <c r="K2938" s="78" t="e">
        <f>(IF(#REF!="SHORT",IF(H2938="",0,G2938-H2938),IF(#REF!="LONG",IF(H2938="",0,H2938-G2938))))*D2938</f>
        <v>#REF!</v>
      </c>
      <c r="L2938" s="79" t="e">
        <f t="shared" si="78"/>
        <v>#REF!</v>
      </c>
    </row>
    <row r="2939" spans="1:12">
      <c r="A2939" s="83">
        <v>41652</v>
      </c>
      <c r="B2939" s="80" t="s">
        <v>172</v>
      </c>
      <c r="C2939" s="80">
        <v>115</v>
      </c>
      <c r="D2939" s="80">
        <v>4000</v>
      </c>
      <c r="E2939" s="28">
        <v>6.5</v>
      </c>
      <c r="F2939" s="28">
        <v>6.6</v>
      </c>
      <c r="G2939" s="28"/>
      <c r="H2939" s="28"/>
      <c r="I2939" s="28" t="e">
        <f>(IF(#REF!="SHORT",E2939-F2939,IF(#REF!="LONG",F2939-E2939)))*D2939</f>
        <v>#REF!</v>
      </c>
      <c r="J2939" s="78" t="e">
        <f>(IF(#REF!="SHORT",IF(G2939="",0,F2939-G2939),IF(#REF!="LONG",IF(G2939="",0,G2939-F2939))))*D2939</f>
        <v>#REF!</v>
      </c>
      <c r="K2939" s="78" t="e">
        <f>(IF(#REF!="SHORT",IF(H2939="",0,G2939-H2939),IF(#REF!="LONG",IF(H2939="",0,H2939-G2939))))*D2939</f>
        <v>#REF!</v>
      </c>
      <c r="L2939" s="79" t="e">
        <f t="shared" si="78"/>
        <v>#REF!</v>
      </c>
    </row>
    <row r="2940" spans="1:12">
      <c r="A2940" s="83">
        <v>41652</v>
      </c>
      <c r="B2940" s="80" t="s">
        <v>309</v>
      </c>
      <c r="C2940" s="80">
        <v>400</v>
      </c>
      <c r="D2940" s="80">
        <v>1000</v>
      </c>
      <c r="E2940" s="28">
        <v>14.4</v>
      </c>
      <c r="F2940" s="28">
        <v>14.8</v>
      </c>
      <c r="G2940" s="28"/>
      <c r="H2940" s="28"/>
      <c r="I2940" s="28" t="e">
        <f>(IF(#REF!="SHORT",E2940-F2940,IF(#REF!="LONG",F2940-E2940)))*D2940</f>
        <v>#REF!</v>
      </c>
      <c r="J2940" s="78" t="e">
        <f>(IF(#REF!="SHORT",IF(G2940="",0,F2940-G2940),IF(#REF!="LONG",IF(G2940="",0,G2940-F2940))))*D2940</f>
        <v>#REF!</v>
      </c>
      <c r="K2940" s="78" t="e">
        <f>(IF(#REF!="SHORT",IF(H2940="",0,G2940-H2940),IF(#REF!="LONG",IF(H2940="",0,H2940-G2940))))*D2940</f>
        <v>#REF!</v>
      </c>
      <c r="L2940" s="79" t="e">
        <f t="shared" si="78"/>
        <v>#REF!</v>
      </c>
    </row>
    <row r="2941" spans="1:12">
      <c r="A2941" s="83">
        <v>41649</v>
      </c>
      <c r="B2941" s="80" t="s">
        <v>328</v>
      </c>
      <c r="C2941" s="80">
        <v>100</v>
      </c>
      <c r="D2941" s="80">
        <v>4000</v>
      </c>
      <c r="E2941" s="28">
        <v>3.6</v>
      </c>
      <c r="F2941" s="28">
        <v>3.8</v>
      </c>
      <c r="G2941" s="28">
        <v>4.0999999999999996</v>
      </c>
      <c r="H2941" s="28">
        <v>4.3499999999999996</v>
      </c>
      <c r="I2941" s="28" t="e">
        <f>(IF(#REF!="SHORT",E2941-F2941,IF(#REF!="LONG",F2941-E2941)))*D2941</f>
        <v>#REF!</v>
      </c>
      <c r="J2941" s="78" t="e">
        <f>(IF(#REF!="SHORT",IF(G2941="",0,F2941-G2941),IF(#REF!="LONG",IF(G2941="",0,G2941-F2941))))*D2941</f>
        <v>#REF!</v>
      </c>
      <c r="K2941" s="78" t="e">
        <f>(IF(#REF!="SHORT",IF(H2941="",0,G2941-H2941),IF(#REF!="LONG",IF(H2941="",0,H2941-G2941))))*D2941</f>
        <v>#REF!</v>
      </c>
      <c r="L2941" s="79" t="e">
        <f t="shared" si="78"/>
        <v>#REF!</v>
      </c>
    </row>
    <row r="2942" spans="1:12">
      <c r="A2942" s="83">
        <v>41649</v>
      </c>
      <c r="B2942" s="80" t="s">
        <v>313</v>
      </c>
      <c r="C2942" s="80">
        <v>2800</v>
      </c>
      <c r="D2942" s="80">
        <v>125</v>
      </c>
      <c r="E2942" s="28">
        <v>85</v>
      </c>
      <c r="F2942" s="28">
        <v>91</v>
      </c>
      <c r="G2942" s="28">
        <v>99</v>
      </c>
      <c r="H2942" s="28"/>
      <c r="I2942" s="28" t="e">
        <f>(IF(#REF!="SHORT",E2942-F2942,IF(#REF!="LONG",F2942-E2942)))*D2942</f>
        <v>#REF!</v>
      </c>
      <c r="J2942" s="78" t="e">
        <f>(IF(#REF!="SHORT",IF(G2942="",0,F2942-G2942),IF(#REF!="LONG",IF(G2942="",0,G2942-F2942))))*D2942</f>
        <v>#REF!</v>
      </c>
      <c r="K2942" s="78" t="e">
        <f>(IF(#REF!="SHORT",IF(H2942="",0,G2942-H2942),IF(#REF!="LONG",IF(H2942="",0,H2942-G2942))))*D2942</f>
        <v>#REF!</v>
      </c>
      <c r="L2942" s="79" t="e">
        <f t="shared" si="78"/>
        <v>#REF!</v>
      </c>
    </row>
    <row r="2943" spans="1:12">
      <c r="A2943" s="83">
        <v>41649</v>
      </c>
      <c r="B2943" s="80" t="s">
        <v>240</v>
      </c>
      <c r="C2943" s="80">
        <v>2250</v>
      </c>
      <c r="D2943" s="80">
        <v>125</v>
      </c>
      <c r="E2943" s="28">
        <v>79</v>
      </c>
      <c r="F2943" s="28">
        <v>85</v>
      </c>
      <c r="G2943" s="28"/>
      <c r="H2943" s="28"/>
      <c r="I2943" s="28" t="e">
        <f>(IF(#REF!="SHORT",E2943-F2943,IF(#REF!="LONG",F2943-E2943)))*D2943</f>
        <v>#REF!</v>
      </c>
      <c r="J2943" s="78" t="e">
        <f>(IF(#REF!="SHORT",IF(G2943="",0,F2943-G2943),IF(#REF!="LONG",IF(G2943="",0,G2943-F2943))))*D2943</f>
        <v>#REF!</v>
      </c>
      <c r="K2943" s="78" t="e">
        <f>(IF(#REF!="SHORT",IF(H2943="",0,G2943-H2943),IF(#REF!="LONG",IF(H2943="",0,H2943-G2943))))*D2943</f>
        <v>#REF!</v>
      </c>
      <c r="L2943" s="79" t="e">
        <f t="shared" si="78"/>
        <v>#REF!</v>
      </c>
    </row>
    <row r="2944" spans="1:12">
      <c r="A2944" s="83">
        <v>41648</v>
      </c>
      <c r="B2944" s="80" t="s">
        <v>73</v>
      </c>
      <c r="C2944" s="80">
        <v>130</v>
      </c>
      <c r="D2944" s="80">
        <v>2000</v>
      </c>
      <c r="E2944" s="28">
        <v>7</v>
      </c>
      <c r="F2944" s="28">
        <v>7.4</v>
      </c>
      <c r="G2944" s="28">
        <v>7.9</v>
      </c>
      <c r="H2944" s="28">
        <v>8.65</v>
      </c>
      <c r="I2944" s="28" t="e">
        <f>(IF(#REF!="SHORT",E2944-F2944,IF(#REF!="LONG",F2944-E2944)))*D2944</f>
        <v>#REF!</v>
      </c>
      <c r="J2944" s="78" t="e">
        <f>(IF(#REF!="SHORT",IF(G2944="",0,F2944-G2944),IF(#REF!="LONG",IF(G2944="",0,G2944-F2944))))*D2944</f>
        <v>#REF!</v>
      </c>
      <c r="K2944" s="78" t="e">
        <f>(IF(#REF!="SHORT",IF(H2944="",0,G2944-H2944),IF(#REF!="LONG",IF(H2944="",0,H2944-G2944))))*D2944</f>
        <v>#REF!</v>
      </c>
      <c r="L2944" s="79" t="e">
        <f t="shared" si="78"/>
        <v>#REF!</v>
      </c>
    </row>
    <row r="2945" spans="1:12">
      <c r="A2945" s="83">
        <v>41648</v>
      </c>
      <c r="B2945" s="80" t="s">
        <v>329</v>
      </c>
      <c r="C2945" s="80">
        <v>620</v>
      </c>
      <c r="D2945" s="80">
        <v>500</v>
      </c>
      <c r="E2945" s="28">
        <v>25</v>
      </c>
      <c r="F2945" s="28">
        <v>26.5</v>
      </c>
      <c r="G2945" s="28"/>
      <c r="H2945" s="28"/>
      <c r="I2945" s="28" t="e">
        <f>(IF(#REF!="SHORT",E2945-F2945,IF(#REF!="LONG",F2945-E2945)))*D2945</f>
        <v>#REF!</v>
      </c>
      <c r="J2945" s="78" t="e">
        <f>(IF(#REF!="SHORT",IF(G2945="",0,F2945-G2945),IF(#REF!="LONG",IF(G2945="",0,G2945-F2945))))*D2945</f>
        <v>#REF!</v>
      </c>
      <c r="K2945" s="78" t="e">
        <f>(IF(#REF!="SHORT",IF(H2945="",0,G2945-H2945),IF(#REF!="LONG",IF(H2945="",0,H2945-G2945))))*D2945</f>
        <v>#REF!</v>
      </c>
      <c r="L2945" s="79" t="e">
        <f t="shared" si="78"/>
        <v>#REF!</v>
      </c>
    </row>
    <row r="2946" spans="1:12">
      <c r="A2946" s="83">
        <v>41647</v>
      </c>
      <c r="B2946" s="80" t="s">
        <v>326</v>
      </c>
      <c r="C2946" s="80">
        <v>85</v>
      </c>
      <c r="D2946" s="80">
        <v>4000</v>
      </c>
      <c r="E2946" s="28">
        <v>5.9</v>
      </c>
      <c r="F2946" s="28">
        <v>6.1</v>
      </c>
      <c r="G2946" s="28">
        <v>6.4</v>
      </c>
      <c r="H2946" s="28">
        <v>6.8</v>
      </c>
      <c r="I2946" s="28" t="e">
        <f>(IF(#REF!="SHORT",E2946-F2946,IF(#REF!="LONG",F2946-E2946)))*D2946</f>
        <v>#REF!</v>
      </c>
      <c r="J2946" s="78" t="e">
        <f>(IF(#REF!="SHORT",IF(G2946="",0,F2946-G2946),IF(#REF!="LONG",IF(G2946="",0,G2946-F2946))))*D2946</f>
        <v>#REF!</v>
      </c>
      <c r="K2946" s="78" t="e">
        <f>(IF(#REF!="SHORT",IF(H2946="",0,G2946-H2946),IF(#REF!="LONG",IF(H2946="",0,H2946-G2946))))*D2946</f>
        <v>#REF!</v>
      </c>
      <c r="L2946" s="79" t="e">
        <f t="shared" si="78"/>
        <v>#REF!</v>
      </c>
    </row>
    <row r="2947" spans="1:12">
      <c r="A2947" s="83">
        <v>41646</v>
      </c>
      <c r="B2947" s="80" t="s">
        <v>267</v>
      </c>
      <c r="C2947" s="80">
        <v>150</v>
      </c>
      <c r="D2947" s="80">
        <v>4000</v>
      </c>
      <c r="E2947" s="28">
        <v>10.199999999999999</v>
      </c>
      <c r="F2947" s="28">
        <v>10.4</v>
      </c>
      <c r="G2947" s="28"/>
      <c r="H2947" s="28"/>
      <c r="I2947" s="28" t="e">
        <f>(IF(#REF!="SHORT",E2947-F2947,IF(#REF!="LONG",F2947-E2947)))*D2947</f>
        <v>#REF!</v>
      </c>
      <c r="J2947" s="78" t="e">
        <f>(IF(#REF!="SHORT",IF(G2947="",0,F2947-G2947),IF(#REF!="LONG",IF(G2947="",0,G2947-F2947))))*D2947</f>
        <v>#REF!</v>
      </c>
      <c r="K2947" s="78" t="e">
        <f>(IF(#REF!="SHORT",IF(H2947="",0,G2947-H2947),IF(#REF!="LONG",IF(H2947="",0,H2947-G2947))))*D2947</f>
        <v>#REF!</v>
      </c>
      <c r="L2947" s="79" t="e">
        <f t="shared" si="78"/>
        <v>#REF!</v>
      </c>
    </row>
    <row r="2948" spans="1:12">
      <c r="A2948" s="83">
        <v>41646</v>
      </c>
      <c r="B2948" s="80" t="s">
        <v>234</v>
      </c>
      <c r="C2948" s="80">
        <v>11100</v>
      </c>
      <c r="D2948" s="80">
        <v>25</v>
      </c>
      <c r="E2948" s="28">
        <v>367</v>
      </c>
      <c r="F2948" s="28">
        <v>310</v>
      </c>
      <c r="G2948" s="28"/>
      <c r="H2948" s="28"/>
      <c r="I2948" s="28" t="e">
        <f>(IF(#REF!="SHORT",E2948-F2948,IF(#REF!="LONG",F2948-E2948)))*D2948</f>
        <v>#REF!</v>
      </c>
      <c r="J2948" s="78" t="e">
        <f>(IF(#REF!="SHORT",IF(G2948="",0,F2948-G2948),IF(#REF!="LONG",IF(G2948="",0,G2948-F2948))))*D2948</f>
        <v>#REF!</v>
      </c>
      <c r="K2948" s="78" t="e">
        <f>(IF(#REF!="SHORT",IF(H2948="",0,G2948-H2948),IF(#REF!="LONG",IF(H2948="",0,H2948-G2948))))*D2948</f>
        <v>#REF!</v>
      </c>
      <c r="L2948" s="79" t="e">
        <f t="shared" si="78"/>
        <v>#REF!</v>
      </c>
    </row>
    <row r="2949" spans="1:12">
      <c r="A2949" s="83">
        <v>41646</v>
      </c>
      <c r="B2949" s="80" t="s">
        <v>53</v>
      </c>
      <c r="C2949" s="80">
        <v>165</v>
      </c>
      <c r="D2949" s="80">
        <v>2000</v>
      </c>
      <c r="E2949" s="28">
        <v>8</v>
      </c>
      <c r="F2949" s="28">
        <v>7</v>
      </c>
      <c r="G2949" s="28"/>
      <c r="H2949" s="28"/>
      <c r="I2949" s="28" t="e">
        <f>(IF(#REF!="SHORT",E2949-F2949,IF(#REF!="LONG",F2949-E2949)))*D2949</f>
        <v>#REF!</v>
      </c>
      <c r="J2949" s="78" t="e">
        <f>(IF(#REF!="SHORT",IF(G2949="",0,F2949-G2949),IF(#REF!="LONG",IF(G2949="",0,G2949-F2949))))*D2949</f>
        <v>#REF!</v>
      </c>
      <c r="K2949" s="78" t="e">
        <f>(IF(#REF!="SHORT",IF(H2949="",0,G2949-H2949),IF(#REF!="LONG",IF(H2949="",0,H2949-G2949))))*D2949</f>
        <v>#REF!</v>
      </c>
      <c r="L2949" s="79" t="e">
        <f t="shared" si="78"/>
        <v>#REF!</v>
      </c>
    </row>
    <row r="2950" spans="1:12">
      <c r="A2950" s="83">
        <v>41645</v>
      </c>
      <c r="B2950" s="80" t="s">
        <v>267</v>
      </c>
      <c r="C2950" s="80">
        <v>150</v>
      </c>
      <c r="D2950" s="80">
        <v>4000</v>
      </c>
      <c r="E2950" s="28">
        <v>8.1999999999999993</v>
      </c>
      <c r="F2950" s="28">
        <v>8.4</v>
      </c>
      <c r="G2950" s="28">
        <v>8.6999999999999993</v>
      </c>
      <c r="H2950" s="28">
        <v>9.1</v>
      </c>
      <c r="I2950" s="28" t="e">
        <f>(IF(#REF!="SHORT",E2950-F2950,IF(#REF!="LONG",F2950-E2950)))*D2950</f>
        <v>#REF!</v>
      </c>
      <c r="J2950" s="78" t="e">
        <f>(IF(#REF!="SHORT",IF(G2950="",0,F2950-G2950),IF(#REF!="LONG",IF(G2950="",0,G2950-F2950))))*D2950</f>
        <v>#REF!</v>
      </c>
      <c r="K2950" s="78" t="e">
        <f>(IF(#REF!="SHORT",IF(H2950="",0,G2950-H2950),IF(#REF!="LONG",IF(H2950="",0,H2950-G2950))))*D2950</f>
        <v>#REF!</v>
      </c>
      <c r="L2950" s="79" t="e">
        <f t="shared" si="78"/>
        <v>#REF!</v>
      </c>
    </row>
    <row r="2951" spans="1:12">
      <c r="A2951" s="83">
        <v>41645</v>
      </c>
      <c r="B2951" s="80" t="s">
        <v>166</v>
      </c>
      <c r="C2951" s="80">
        <v>400</v>
      </c>
      <c r="D2951" s="80">
        <v>2000</v>
      </c>
      <c r="E2951" s="28">
        <v>22.6</v>
      </c>
      <c r="F2951" s="28">
        <v>23</v>
      </c>
      <c r="G2951" s="28">
        <v>23.5</v>
      </c>
      <c r="H2951" s="28">
        <v>24.3</v>
      </c>
      <c r="I2951" s="28" t="e">
        <f>(IF(#REF!="SHORT",E2951-F2951,IF(#REF!="LONG",F2951-E2951)))*D2951</f>
        <v>#REF!</v>
      </c>
      <c r="J2951" s="78" t="e">
        <f>(IF(#REF!="SHORT",IF(G2951="",0,F2951-G2951),IF(#REF!="LONG",IF(G2951="",0,G2951-F2951))))*D2951</f>
        <v>#REF!</v>
      </c>
      <c r="K2951" s="78" t="e">
        <f>(IF(#REF!="SHORT",IF(H2951="",0,G2951-H2951),IF(#REF!="LONG",IF(H2951="",0,H2951-G2951))))*D2951</f>
        <v>#REF!</v>
      </c>
      <c r="L2951" s="79" t="e">
        <f t="shared" si="78"/>
        <v>#REF!</v>
      </c>
    </row>
    <row r="2952" spans="1:12">
      <c r="A2952" s="83">
        <v>41645</v>
      </c>
      <c r="B2952" s="80" t="s">
        <v>166</v>
      </c>
      <c r="C2952" s="80">
        <v>410</v>
      </c>
      <c r="D2952" s="80">
        <v>2000</v>
      </c>
      <c r="E2952" s="28">
        <v>23.2</v>
      </c>
      <c r="F2952" s="28">
        <v>23.6</v>
      </c>
      <c r="G2952" s="28">
        <v>24.1</v>
      </c>
      <c r="H2952" s="28"/>
      <c r="I2952" s="28" t="e">
        <f>(IF(#REF!="SHORT",E2952-F2952,IF(#REF!="LONG",F2952-E2952)))*D2952</f>
        <v>#REF!</v>
      </c>
      <c r="J2952" s="78" t="e">
        <f>(IF(#REF!="SHORT",IF(G2952="",0,F2952-G2952),IF(#REF!="LONG",IF(G2952="",0,G2952-F2952))))*D2952</f>
        <v>#REF!</v>
      </c>
      <c r="K2952" s="78" t="e">
        <f>(IF(#REF!="SHORT",IF(H2952="",0,G2952-H2952),IF(#REF!="LONG",IF(H2952="",0,H2952-G2952))))*D2952</f>
        <v>#REF!</v>
      </c>
      <c r="L2952" s="79" t="e">
        <f t="shared" si="78"/>
        <v>#REF!</v>
      </c>
    </row>
    <row r="2953" spans="1:12">
      <c r="A2953" s="83">
        <v>41642</v>
      </c>
      <c r="B2953" s="80" t="s">
        <v>166</v>
      </c>
      <c r="C2953" s="80">
        <v>390</v>
      </c>
      <c r="D2953" s="80">
        <v>2000</v>
      </c>
      <c r="E2953" s="28">
        <v>23</v>
      </c>
      <c r="F2953" s="28">
        <v>23.4</v>
      </c>
      <c r="G2953" s="28"/>
      <c r="H2953" s="28"/>
      <c r="I2953" s="28" t="e">
        <f>(IF(#REF!="SHORT",E2953-F2953,IF(#REF!="LONG",F2953-E2953)))*D2953</f>
        <v>#REF!</v>
      </c>
      <c r="J2953" s="78" t="e">
        <f>(IF(#REF!="SHORT",IF(G2953="",0,F2953-G2953),IF(#REF!="LONG",IF(G2953="",0,G2953-F2953))))*D2953</f>
        <v>#REF!</v>
      </c>
      <c r="K2953" s="78" t="e">
        <f>(IF(#REF!="SHORT",IF(H2953="",0,G2953-H2953),IF(#REF!="LONG",IF(H2953="",0,H2953-G2953))))*D2953</f>
        <v>#REF!</v>
      </c>
      <c r="L2953" s="79" t="e">
        <f t="shared" si="78"/>
        <v>#REF!</v>
      </c>
    </row>
    <row r="2954" spans="1:12">
      <c r="A2954" s="83">
        <v>41642</v>
      </c>
      <c r="B2954" s="80" t="s">
        <v>240</v>
      </c>
      <c r="C2954" s="80">
        <v>2200</v>
      </c>
      <c r="D2954" s="80">
        <v>125</v>
      </c>
      <c r="E2954" s="28">
        <v>80</v>
      </c>
      <c r="F2954" s="28">
        <v>86</v>
      </c>
      <c r="G2954" s="28"/>
      <c r="H2954" s="28"/>
      <c r="I2954" s="28" t="e">
        <f>(IF(#REF!="SHORT",E2954-F2954,IF(#REF!="LONG",F2954-E2954)))*D2954</f>
        <v>#REF!</v>
      </c>
      <c r="J2954" s="78" t="e">
        <f>(IF(#REF!="SHORT",IF(G2954="",0,F2954-G2954),IF(#REF!="LONG",IF(G2954="",0,G2954-F2954))))*D2954</f>
        <v>#REF!</v>
      </c>
      <c r="K2954" s="78" t="e">
        <f>(IF(#REF!="SHORT",IF(H2954="",0,G2954-H2954),IF(#REF!="LONG",IF(H2954="",0,H2954-G2954))))*D2954</f>
        <v>#REF!</v>
      </c>
      <c r="L2954" s="79" t="e">
        <f t="shared" si="78"/>
        <v>#REF!</v>
      </c>
    </row>
    <row r="2955" spans="1:12">
      <c r="A2955" s="83">
        <v>41642</v>
      </c>
      <c r="B2955" s="80" t="s">
        <v>313</v>
      </c>
      <c r="C2955" s="80">
        <v>2700</v>
      </c>
      <c r="D2955" s="80">
        <v>125</v>
      </c>
      <c r="E2955" s="28">
        <v>108</v>
      </c>
      <c r="F2955" s="28">
        <v>113</v>
      </c>
      <c r="G2955" s="28"/>
      <c r="H2955" s="28"/>
      <c r="I2955" s="28" t="e">
        <f>(IF(#REF!="SHORT",E2955-F2955,IF(#REF!="LONG",F2955-E2955)))*D2955</f>
        <v>#REF!</v>
      </c>
      <c r="J2955" s="78" t="e">
        <f>(IF(#REF!="SHORT",IF(G2955="",0,F2955-G2955),IF(#REF!="LONG",IF(G2955="",0,G2955-F2955))))*D2955</f>
        <v>#REF!</v>
      </c>
      <c r="K2955" s="78" t="e">
        <f>(IF(#REF!="SHORT",IF(H2955="",0,G2955-H2955),IF(#REF!="LONG",IF(H2955="",0,H2955-G2955))))*D2955</f>
        <v>#REF!</v>
      </c>
      <c r="L2955" s="79" t="e">
        <f t="shared" si="78"/>
        <v>#REF!</v>
      </c>
    </row>
    <row r="2956" spans="1:12">
      <c r="A2956" s="83">
        <v>41642</v>
      </c>
      <c r="B2956" s="80" t="s">
        <v>68</v>
      </c>
      <c r="C2956" s="80">
        <v>1750</v>
      </c>
      <c r="D2956" s="80">
        <v>125</v>
      </c>
      <c r="E2956" s="28">
        <v>75</v>
      </c>
      <c r="F2956" s="28">
        <v>75</v>
      </c>
      <c r="G2956" s="28"/>
      <c r="H2956" s="28"/>
      <c r="I2956" s="28" t="e">
        <f>(IF(#REF!="SHORT",E2956-F2956,IF(#REF!="LONG",F2956-E2956)))*D2956</f>
        <v>#REF!</v>
      </c>
      <c r="J2956" s="78" t="e">
        <f>(IF(#REF!="SHORT",IF(G2956="",0,F2956-G2956),IF(#REF!="LONG",IF(G2956="",0,G2956-F2956))))*D2956</f>
        <v>#REF!</v>
      </c>
      <c r="K2956" s="78" t="e">
        <f>(IF(#REF!="SHORT",IF(H2956="",0,G2956-H2956),IF(#REF!="LONG",IF(H2956="",0,H2956-G2956))))*D2956</f>
        <v>#REF!</v>
      </c>
      <c r="L2956" s="79" t="e">
        <f t="shared" si="78"/>
        <v>#REF!</v>
      </c>
    </row>
    <row r="2957" spans="1:12">
      <c r="A2957" s="83">
        <v>41641</v>
      </c>
      <c r="B2957" s="80" t="s">
        <v>287</v>
      </c>
      <c r="C2957" s="80">
        <v>480</v>
      </c>
      <c r="D2957" s="80">
        <v>1000</v>
      </c>
      <c r="E2957" s="28">
        <v>21.7</v>
      </c>
      <c r="F2957" s="28">
        <v>22.5</v>
      </c>
      <c r="G2957" s="28">
        <v>23.5</v>
      </c>
      <c r="H2957" s="28"/>
      <c r="I2957" s="28" t="e">
        <f>(IF(#REF!="SHORT",E2957-F2957,IF(#REF!="LONG",F2957-E2957)))*D2957</f>
        <v>#REF!</v>
      </c>
      <c r="J2957" s="78" t="e">
        <f>(IF(#REF!="SHORT",IF(G2957="",0,F2957-G2957),IF(#REF!="LONG",IF(G2957="",0,G2957-F2957))))*D2957</f>
        <v>#REF!</v>
      </c>
      <c r="K2957" s="78" t="e">
        <f>(IF(#REF!="SHORT",IF(H2957="",0,G2957-H2957),IF(#REF!="LONG",IF(H2957="",0,H2957-G2957))))*D2957</f>
        <v>#REF!</v>
      </c>
      <c r="L2957" s="79" t="e">
        <f t="shared" si="78"/>
        <v>#REF!</v>
      </c>
    </row>
    <row r="2958" spans="1:12">
      <c r="A2958" s="83">
        <v>41641</v>
      </c>
      <c r="B2958" s="80" t="s">
        <v>75</v>
      </c>
      <c r="C2958" s="80">
        <v>1800</v>
      </c>
      <c r="D2958" s="80">
        <v>250</v>
      </c>
      <c r="E2958" s="28">
        <v>66.5</v>
      </c>
      <c r="F2958" s="28">
        <v>69.5</v>
      </c>
      <c r="G2958" s="28"/>
      <c r="H2958" s="28"/>
      <c r="I2958" s="28" t="e">
        <f>(IF(#REF!="SHORT",E2958-F2958,IF(#REF!="LONG",F2958-E2958)))*D2958</f>
        <v>#REF!</v>
      </c>
      <c r="J2958" s="78" t="e">
        <f>(IF(#REF!="SHORT",IF(G2958="",0,F2958-G2958),IF(#REF!="LONG",IF(G2958="",0,G2958-F2958))))*D2958</f>
        <v>#REF!</v>
      </c>
      <c r="K2958" s="78" t="e">
        <f>(IF(#REF!="SHORT",IF(H2958="",0,G2958-H2958),IF(#REF!="LONG",IF(H2958="",0,H2958-G2958))))*D2958</f>
        <v>#REF!</v>
      </c>
      <c r="L2958" s="79" t="e">
        <f t="shared" si="78"/>
        <v>#REF!</v>
      </c>
    </row>
    <row r="2959" spans="1:12">
      <c r="A2959" s="83">
        <v>41641</v>
      </c>
      <c r="B2959" s="80" t="s">
        <v>281</v>
      </c>
      <c r="C2959" s="80">
        <v>680</v>
      </c>
      <c r="D2959" s="80">
        <v>500</v>
      </c>
      <c r="E2959" s="28">
        <v>28</v>
      </c>
      <c r="F2959" s="28">
        <v>29.5</v>
      </c>
      <c r="G2959" s="28"/>
      <c r="H2959" s="28"/>
      <c r="I2959" s="28" t="e">
        <f>(IF(#REF!="SHORT",E2959-F2959,IF(#REF!="LONG",F2959-E2959)))*D2959</f>
        <v>#REF!</v>
      </c>
      <c r="J2959" s="78" t="e">
        <f>(IF(#REF!="SHORT",IF(G2959="",0,F2959-G2959),IF(#REF!="LONG",IF(G2959="",0,G2959-F2959))))*D2959</f>
        <v>#REF!</v>
      </c>
      <c r="K2959" s="78" t="e">
        <f>(IF(#REF!="SHORT",IF(H2959="",0,G2959-H2959),IF(#REF!="LONG",IF(H2959="",0,H2959-G2959))))*D2959</f>
        <v>#REF!</v>
      </c>
      <c r="L2959" s="79" t="e">
        <f t="shared" si="78"/>
        <v>#REF!</v>
      </c>
    </row>
    <row r="2960" spans="1:12">
      <c r="A2960" s="83">
        <v>41641</v>
      </c>
      <c r="B2960" s="80" t="s">
        <v>17</v>
      </c>
      <c r="C2960" s="80">
        <v>1300</v>
      </c>
      <c r="D2960" s="80">
        <v>250</v>
      </c>
      <c r="E2960" s="28">
        <v>68</v>
      </c>
      <c r="F2960" s="28">
        <v>60</v>
      </c>
      <c r="G2960" s="28"/>
      <c r="H2960" s="28"/>
      <c r="I2960" s="28" t="e">
        <f>(IF(#REF!="SHORT",E2960-F2960,IF(#REF!="LONG",F2960-E2960)))*D2960</f>
        <v>#REF!</v>
      </c>
      <c r="J2960" s="78" t="e">
        <f>(IF(#REF!="SHORT",IF(G2960="",0,F2960-G2960),IF(#REF!="LONG",IF(G2960="",0,G2960-F2960))))*D2960</f>
        <v>#REF!</v>
      </c>
      <c r="K2960" s="78" t="e">
        <f>(IF(#REF!="SHORT",IF(H2960="",0,G2960-H2960),IF(#REF!="LONG",IF(H2960="",0,H2960-G2960))))*D2960</f>
        <v>#REF!</v>
      </c>
      <c r="L2960" s="79" t="e">
        <f t="shared" si="78"/>
        <v>#REF!</v>
      </c>
    </row>
    <row r="2961" spans="1:12">
      <c r="A2961" s="83">
        <v>41640</v>
      </c>
      <c r="B2961" s="80" t="s">
        <v>15</v>
      </c>
      <c r="C2961" s="80">
        <v>130</v>
      </c>
      <c r="D2961" s="80">
        <v>2000</v>
      </c>
      <c r="E2961" s="28">
        <v>8.8000000000000007</v>
      </c>
      <c r="F2961" s="28">
        <v>9.1999999999999993</v>
      </c>
      <c r="G2961" s="28">
        <v>9.6999999999999993</v>
      </c>
      <c r="H2961" s="28">
        <v>10.5</v>
      </c>
      <c r="I2961" s="28" t="e">
        <f>(IF(#REF!="SHORT",E2961-F2961,IF(#REF!="LONG",F2961-E2961)))*D2961</f>
        <v>#REF!</v>
      </c>
      <c r="J2961" s="78" t="e">
        <f>(IF(#REF!="SHORT",IF(G2961="",0,F2961-G2961),IF(#REF!="LONG",IF(G2961="",0,G2961-F2961))))*D2961</f>
        <v>#REF!</v>
      </c>
      <c r="K2961" s="78" t="e">
        <f>(IF(#REF!="SHORT",IF(H2961="",0,G2961-H2961),IF(#REF!="LONG",IF(H2961="",0,H2961-G2961))))*D2961</f>
        <v>#REF!</v>
      </c>
      <c r="L2961" s="79" t="e">
        <f t="shared" si="78"/>
        <v>#REF!</v>
      </c>
    </row>
    <row r="2962" spans="1:12">
      <c r="A2962" s="83">
        <v>41640</v>
      </c>
      <c r="B2962" s="80" t="s">
        <v>330</v>
      </c>
      <c r="C2962" s="80">
        <v>330</v>
      </c>
      <c r="D2962" s="80">
        <v>1000</v>
      </c>
      <c r="E2962" s="28">
        <v>15</v>
      </c>
      <c r="F2962" s="28">
        <v>15.75</v>
      </c>
      <c r="G2962" s="28">
        <v>16.600000000000001</v>
      </c>
      <c r="H2962" s="28"/>
      <c r="I2962" s="28" t="e">
        <f>(IF(#REF!="SHORT",E2962-F2962,IF(#REF!="LONG",F2962-E2962)))*D2962</f>
        <v>#REF!</v>
      </c>
      <c r="J2962" s="78" t="e">
        <f>(IF(#REF!="SHORT",IF(G2962="",0,F2962-G2962),IF(#REF!="LONG",IF(G2962="",0,G2962-F2962))))*D2962</f>
        <v>#REF!</v>
      </c>
      <c r="K2962" s="78" t="e">
        <f>(IF(#REF!="SHORT",IF(H2962="",0,G2962-H2962),IF(#REF!="LONG",IF(H2962="",0,H2962-G2962))))*D2962</f>
        <v>#REF!</v>
      </c>
      <c r="L2962" s="79" t="e">
        <f t="shared" si="78"/>
        <v>#REF!</v>
      </c>
    </row>
    <row r="2963" spans="1:12">
      <c r="A2963" s="83">
        <v>41639</v>
      </c>
      <c r="B2963" s="80" t="s">
        <v>238</v>
      </c>
      <c r="C2963" s="80">
        <v>310</v>
      </c>
      <c r="D2963" s="80">
        <v>1000</v>
      </c>
      <c r="E2963" s="28">
        <v>16.5</v>
      </c>
      <c r="F2963" s="28">
        <v>17.25</v>
      </c>
      <c r="G2963" s="28">
        <v>18.25</v>
      </c>
      <c r="H2963" s="28"/>
      <c r="I2963" s="28" t="e">
        <f>(IF(#REF!="SHORT",E2963-F2963,IF(#REF!="LONG",F2963-E2963)))*D2963</f>
        <v>#REF!</v>
      </c>
      <c r="J2963" s="78" t="e">
        <f>(IF(#REF!="SHORT",IF(G2963="",0,F2963-G2963),IF(#REF!="LONG",IF(G2963="",0,G2963-F2963))))*D2963</f>
        <v>#REF!</v>
      </c>
      <c r="K2963" s="78" t="e">
        <f>(IF(#REF!="SHORT",IF(H2963="",0,G2963-H2963),IF(#REF!="LONG",IF(H2963="",0,H2963-G2963))))*D2963</f>
        <v>#REF!</v>
      </c>
      <c r="L2963" s="79" t="e">
        <f t="shared" si="78"/>
        <v>#REF!</v>
      </c>
    </row>
    <row r="2964" spans="1:12">
      <c r="A2964" s="83">
        <v>41639</v>
      </c>
      <c r="B2964" s="80" t="s">
        <v>196</v>
      </c>
      <c r="C2964" s="80">
        <v>110</v>
      </c>
      <c r="D2964" s="80">
        <v>4000</v>
      </c>
      <c r="E2964" s="28">
        <v>4.8</v>
      </c>
      <c r="F2964" s="28">
        <v>5</v>
      </c>
      <c r="G2964" s="28">
        <v>5.2</v>
      </c>
      <c r="H2964" s="28"/>
      <c r="I2964" s="28" t="e">
        <f>(IF(#REF!="SHORT",E2964-F2964,IF(#REF!="LONG",F2964-E2964)))*D2964</f>
        <v>#REF!</v>
      </c>
      <c r="J2964" s="78" t="e">
        <f>(IF(#REF!="SHORT",IF(G2964="",0,F2964-G2964),IF(#REF!="LONG",IF(G2964="",0,G2964-F2964))))*D2964</f>
        <v>#REF!</v>
      </c>
      <c r="K2964" s="78" t="e">
        <f>(IF(#REF!="SHORT",IF(H2964="",0,G2964-H2964),IF(#REF!="LONG",IF(H2964="",0,H2964-G2964))))*D2964</f>
        <v>#REF!</v>
      </c>
      <c r="L2964" s="79" t="e">
        <f t="shared" si="78"/>
        <v>#REF!</v>
      </c>
    </row>
    <row r="2965" spans="1:12">
      <c r="A2965" s="83">
        <v>41639</v>
      </c>
      <c r="B2965" s="80" t="s">
        <v>331</v>
      </c>
      <c r="C2965" s="80">
        <v>105</v>
      </c>
      <c r="D2965" s="80">
        <v>4000</v>
      </c>
      <c r="E2965" s="28">
        <v>8</v>
      </c>
      <c r="F2965" s="28">
        <v>8.1999999999999993</v>
      </c>
      <c r="G2965" s="28"/>
      <c r="H2965" s="28"/>
      <c r="I2965" s="28" t="e">
        <f>(IF(#REF!="SHORT",E2965-F2965,IF(#REF!="LONG",F2965-E2965)))*D2965</f>
        <v>#REF!</v>
      </c>
      <c r="J2965" s="78" t="e">
        <f>(IF(#REF!="SHORT",IF(G2965="",0,F2965-G2965),IF(#REF!="LONG",IF(G2965="",0,G2965-F2965))))*D2965</f>
        <v>#REF!</v>
      </c>
      <c r="K2965" s="78" t="e">
        <f>(IF(#REF!="SHORT",IF(H2965="",0,G2965-H2965),IF(#REF!="LONG",IF(H2965="",0,H2965-G2965))))*D2965</f>
        <v>#REF!</v>
      </c>
      <c r="L2965" s="79" t="e">
        <f t="shared" si="78"/>
        <v>#REF!</v>
      </c>
    </row>
    <row r="2966" spans="1:12">
      <c r="A2966" s="83">
        <v>41639</v>
      </c>
      <c r="B2966" s="80" t="s">
        <v>238</v>
      </c>
      <c r="C2966" s="80">
        <v>310</v>
      </c>
      <c r="D2966" s="80">
        <v>1000</v>
      </c>
      <c r="E2966" s="28">
        <v>18.3</v>
      </c>
      <c r="F2966" s="28">
        <v>16</v>
      </c>
      <c r="G2966" s="28"/>
      <c r="H2966" s="28"/>
      <c r="I2966" s="28" t="e">
        <f>(IF(#REF!="SHORT",E2966-F2966,IF(#REF!="LONG",F2966-E2966)))*D2966</f>
        <v>#REF!</v>
      </c>
      <c r="J2966" s="78" t="e">
        <f>(IF(#REF!="SHORT",IF(G2966="",0,F2966-G2966),IF(#REF!="LONG",IF(G2966="",0,G2966-F2966))))*D2966</f>
        <v>#REF!</v>
      </c>
      <c r="K2966" s="78" t="e">
        <f>(IF(#REF!="SHORT",IF(H2966="",0,G2966-H2966),IF(#REF!="LONG",IF(H2966="",0,H2966-G2966))))*D2966</f>
        <v>#REF!</v>
      </c>
      <c r="L2966" s="79" t="e">
        <f t="shared" si="78"/>
        <v>#REF!</v>
      </c>
    </row>
    <row r="2967" spans="1:12">
      <c r="A2967" s="83">
        <v>41634</v>
      </c>
      <c r="B2967" s="80" t="s">
        <v>280</v>
      </c>
      <c r="C2967" s="80">
        <v>110</v>
      </c>
      <c r="D2967" s="80">
        <v>2000</v>
      </c>
      <c r="E2967" s="28">
        <v>2.4</v>
      </c>
      <c r="F2967" s="28">
        <v>2.8</v>
      </c>
      <c r="G2967" s="28">
        <v>3.3</v>
      </c>
      <c r="H2967" s="28"/>
      <c r="I2967" s="28" t="e">
        <f>(IF(#REF!="SHORT",E2967-F2967,IF(#REF!="LONG",F2967-E2967)))*D2967</f>
        <v>#REF!</v>
      </c>
      <c r="J2967" s="78" t="e">
        <f>(IF(#REF!="SHORT",IF(G2967="",0,F2967-G2967),IF(#REF!="LONG",IF(G2967="",0,G2967-F2967))))*D2967</f>
        <v>#REF!</v>
      </c>
      <c r="K2967" s="78" t="e">
        <f>(IF(#REF!="SHORT",IF(H2967="",0,G2967-H2967),IF(#REF!="LONG",IF(H2967="",0,H2967-G2967))))*D2967</f>
        <v>#REF!</v>
      </c>
      <c r="L2967" s="79" t="e">
        <f t="shared" si="78"/>
        <v>#REF!</v>
      </c>
    </row>
    <row r="2968" spans="1:12">
      <c r="A2968" s="83">
        <v>41634</v>
      </c>
      <c r="B2968" s="80" t="s">
        <v>303</v>
      </c>
      <c r="C2968" s="80">
        <v>160</v>
      </c>
      <c r="D2968" s="80">
        <v>2000</v>
      </c>
      <c r="E2968" s="28">
        <v>5.5</v>
      </c>
      <c r="F2968" s="28">
        <v>5.9</v>
      </c>
      <c r="G2968" s="28"/>
      <c r="H2968" s="28"/>
      <c r="I2968" s="28" t="e">
        <f>(IF(#REF!="SHORT",E2968-F2968,IF(#REF!="LONG",F2968-E2968)))*D2968</f>
        <v>#REF!</v>
      </c>
      <c r="J2968" s="78" t="e">
        <f>(IF(#REF!="SHORT",IF(G2968="",0,F2968-G2968),IF(#REF!="LONG",IF(G2968="",0,G2968-F2968))))*D2968</f>
        <v>#REF!</v>
      </c>
      <c r="K2968" s="78" t="e">
        <f>(IF(#REF!="SHORT",IF(H2968="",0,G2968-H2968),IF(#REF!="LONG",IF(H2968="",0,H2968-G2968))))*D2968</f>
        <v>#REF!</v>
      </c>
      <c r="L2968" s="79" t="e">
        <f t="shared" si="78"/>
        <v>#REF!</v>
      </c>
    </row>
    <row r="2969" spans="1:12">
      <c r="A2969" s="83">
        <v>41632</v>
      </c>
      <c r="B2969" s="80" t="s">
        <v>238</v>
      </c>
      <c r="C2969" s="80">
        <v>290</v>
      </c>
      <c r="D2969" s="80">
        <v>1000</v>
      </c>
      <c r="E2969" s="28">
        <v>7.7</v>
      </c>
      <c r="F2969" s="28">
        <v>8.5</v>
      </c>
      <c r="G2969" s="28">
        <v>9.5</v>
      </c>
      <c r="H2969" s="28">
        <v>11</v>
      </c>
      <c r="I2969" s="28" t="e">
        <f>(IF(#REF!="SHORT",E2969-F2969,IF(#REF!="LONG",F2969-E2969)))*D2969</f>
        <v>#REF!</v>
      </c>
      <c r="J2969" s="78" t="e">
        <f>(IF(#REF!="SHORT",IF(G2969="",0,F2969-G2969),IF(#REF!="LONG",IF(G2969="",0,G2969-F2969))))*D2969</f>
        <v>#REF!</v>
      </c>
      <c r="K2969" s="78" t="e">
        <f>(IF(#REF!="SHORT",IF(H2969="",0,G2969-H2969),IF(#REF!="LONG",IF(H2969="",0,H2969-G2969))))*D2969</f>
        <v>#REF!</v>
      </c>
      <c r="L2969" s="79" t="e">
        <f t="shared" ref="L2969:L3032" si="79">SUM(I2969,J2969,K2969)</f>
        <v>#REF!</v>
      </c>
    </row>
    <row r="2970" spans="1:12">
      <c r="A2970" s="83">
        <v>41632</v>
      </c>
      <c r="B2970" s="80" t="s">
        <v>332</v>
      </c>
      <c r="C2970" s="80">
        <v>300</v>
      </c>
      <c r="D2970" s="80">
        <v>1000</v>
      </c>
      <c r="E2970" s="28">
        <v>7.8</v>
      </c>
      <c r="F2970" s="28">
        <v>8.5</v>
      </c>
      <c r="G2970" s="28"/>
      <c r="H2970" s="28"/>
      <c r="I2970" s="28" t="e">
        <f>(IF(#REF!="SHORT",E2970-F2970,IF(#REF!="LONG",F2970-E2970)))*D2970</f>
        <v>#REF!</v>
      </c>
      <c r="J2970" s="78" t="e">
        <f>(IF(#REF!="SHORT",IF(G2970="",0,F2970-G2970),IF(#REF!="LONG",IF(G2970="",0,G2970-F2970))))*D2970</f>
        <v>#REF!</v>
      </c>
      <c r="K2970" s="78" t="e">
        <f>(IF(#REF!="SHORT",IF(H2970="",0,G2970-H2970),IF(#REF!="LONG",IF(H2970="",0,H2970-G2970))))*D2970</f>
        <v>#REF!</v>
      </c>
      <c r="L2970" s="79" t="e">
        <f t="shared" si="79"/>
        <v>#REF!</v>
      </c>
    </row>
    <row r="2971" spans="1:12">
      <c r="A2971" s="83">
        <v>41631</v>
      </c>
      <c r="B2971" s="80" t="s">
        <v>267</v>
      </c>
      <c r="C2971" s="80">
        <v>130</v>
      </c>
      <c r="D2971" s="80">
        <v>4000</v>
      </c>
      <c r="E2971" s="28">
        <v>2.5</v>
      </c>
      <c r="F2971" s="28">
        <v>2.7</v>
      </c>
      <c r="G2971" s="28">
        <v>3</v>
      </c>
      <c r="H2971" s="28">
        <v>3.4</v>
      </c>
      <c r="I2971" s="28" t="e">
        <f>(IF(#REF!="SHORT",E2971-F2971,IF(#REF!="LONG",F2971-E2971)))*D2971</f>
        <v>#REF!</v>
      </c>
      <c r="J2971" s="78" t="e">
        <f>(IF(#REF!="SHORT",IF(G2971="",0,F2971-G2971),IF(#REF!="LONG",IF(G2971="",0,G2971-F2971))))*D2971</f>
        <v>#REF!</v>
      </c>
      <c r="K2971" s="78" t="e">
        <f>(IF(#REF!="SHORT",IF(H2971="",0,G2971-H2971),IF(#REF!="LONG",IF(H2971="",0,H2971-G2971))))*D2971</f>
        <v>#REF!</v>
      </c>
      <c r="L2971" s="79" t="e">
        <f t="shared" si="79"/>
        <v>#REF!</v>
      </c>
    </row>
    <row r="2972" spans="1:12">
      <c r="A2972" s="83">
        <v>41631</v>
      </c>
      <c r="B2972" s="80" t="s">
        <v>82</v>
      </c>
      <c r="C2972" s="80">
        <v>460</v>
      </c>
      <c r="D2972" s="80">
        <v>1000</v>
      </c>
      <c r="E2972" s="28">
        <v>9</v>
      </c>
      <c r="F2972" s="28">
        <v>9.75</v>
      </c>
      <c r="G2972" s="28">
        <v>10.75</v>
      </c>
      <c r="H2972" s="28">
        <v>12.25</v>
      </c>
      <c r="I2972" s="28" t="e">
        <f>(IF(#REF!="SHORT",E2972-F2972,IF(#REF!="LONG",F2972-E2972)))*D2972</f>
        <v>#REF!</v>
      </c>
      <c r="J2972" s="78" t="e">
        <f>(IF(#REF!="SHORT",IF(G2972="",0,F2972-G2972),IF(#REF!="LONG",IF(G2972="",0,G2972-F2972))))*D2972</f>
        <v>#REF!</v>
      </c>
      <c r="K2972" s="78" t="e">
        <f>(IF(#REF!="SHORT",IF(H2972="",0,G2972-H2972),IF(#REF!="LONG",IF(H2972="",0,H2972-G2972))))*D2972</f>
        <v>#REF!</v>
      </c>
      <c r="L2972" s="79" t="e">
        <f t="shared" si="79"/>
        <v>#REF!</v>
      </c>
    </row>
    <row r="2973" spans="1:12">
      <c r="A2973" s="83">
        <v>41631</v>
      </c>
      <c r="B2973" s="80" t="s">
        <v>35</v>
      </c>
      <c r="C2973" s="80">
        <v>55</v>
      </c>
      <c r="D2973" s="80">
        <v>4000</v>
      </c>
      <c r="E2973" s="28">
        <v>1.6</v>
      </c>
      <c r="F2973" s="28">
        <v>1.8</v>
      </c>
      <c r="G2973" s="28">
        <v>1.95</v>
      </c>
      <c r="H2973" s="28"/>
      <c r="I2973" s="28" t="e">
        <f>(IF(#REF!="SHORT",E2973-F2973,IF(#REF!="LONG",F2973-E2973)))*D2973</f>
        <v>#REF!</v>
      </c>
      <c r="J2973" s="78" t="e">
        <f>(IF(#REF!="SHORT",IF(G2973="",0,F2973-G2973),IF(#REF!="LONG",IF(G2973="",0,G2973-F2973))))*D2973</f>
        <v>#REF!</v>
      </c>
      <c r="K2973" s="78" t="e">
        <f>(IF(#REF!="SHORT",IF(H2973="",0,G2973-H2973),IF(#REF!="LONG",IF(H2973="",0,H2973-G2973))))*D2973</f>
        <v>#REF!</v>
      </c>
      <c r="L2973" s="79" t="e">
        <f t="shared" si="79"/>
        <v>#REF!</v>
      </c>
    </row>
    <row r="2974" spans="1:12">
      <c r="A2974" s="83">
        <v>41628</v>
      </c>
      <c r="B2974" s="80" t="s">
        <v>22</v>
      </c>
      <c r="C2974" s="80">
        <v>540</v>
      </c>
      <c r="D2974" s="80">
        <v>500</v>
      </c>
      <c r="E2974" s="28">
        <v>9.5</v>
      </c>
      <c r="F2974" s="28">
        <v>11</v>
      </c>
      <c r="G2974" s="28">
        <v>13</v>
      </c>
      <c r="H2974" s="28">
        <v>16</v>
      </c>
      <c r="I2974" s="28" t="e">
        <f>(IF(#REF!="SHORT",E2974-F2974,IF(#REF!="LONG",F2974-E2974)))*D2974</f>
        <v>#REF!</v>
      </c>
      <c r="J2974" s="78" t="e">
        <f>(IF(#REF!="SHORT",IF(G2974="",0,F2974-G2974),IF(#REF!="LONG",IF(G2974="",0,G2974-F2974))))*D2974</f>
        <v>#REF!</v>
      </c>
      <c r="K2974" s="78" t="e">
        <f>(IF(#REF!="SHORT",IF(H2974="",0,G2974-H2974),IF(#REF!="LONG",IF(H2974="",0,H2974-G2974))))*D2974</f>
        <v>#REF!</v>
      </c>
      <c r="L2974" s="79" t="e">
        <f t="shared" si="79"/>
        <v>#REF!</v>
      </c>
    </row>
    <row r="2975" spans="1:12">
      <c r="A2975" s="83">
        <v>41628</v>
      </c>
      <c r="B2975" s="80" t="s">
        <v>75</v>
      </c>
      <c r="C2975" s="80">
        <v>1800</v>
      </c>
      <c r="D2975" s="80">
        <v>250</v>
      </c>
      <c r="E2975" s="28">
        <v>35</v>
      </c>
      <c r="F2975" s="28">
        <v>38</v>
      </c>
      <c r="G2975" s="28">
        <v>42</v>
      </c>
      <c r="H2975" s="28">
        <v>45.75</v>
      </c>
      <c r="I2975" s="28" t="e">
        <f>(IF(#REF!="SHORT",E2975-F2975,IF(#REF!="LONG",F2975-E2975)))*D2975</f>
        <v>#REF!</v>
      </c>
      <c r="J2975" s="78" t="e">
        <f>(IF(#REF!="SHORT",IF(G2975="",0,F2975-G2975),IF(#REF!="LONG",IF(G2975="",0,G2975-F2975))))*D2975</f>
        <v>#REF!</v>
      </c>
      <c r="K2975" s="78" t="e">
        <f>(IF(#REF!="SHORT",IF(H2975="",0,G2975-H2975),IF(#REF!="LONG",IF(H2975="",0,H2975-G2975))))*D2975</f>
        <v>#REF!</v>
      </c>
      <c r="L2975" s="79" t="e">
        <f t="shared" si="79"/>
        <v>#REF!</v>
      </c>
    </row>
    <row r="2976" spans="1:12">
      <c r="A2976" s="83">
        <v>41627</v>
      </c>
      <c r="B2976" s="80" t="s">
        <v>243</v>
      </c>
      <c r="C2976" s="80">
        <v>1750</v>
      </c>
      <c r="D2976" s="80">
        <v>250</v>
      </c>
      <c r="E2976" s="28">
        <v>47</v>
      </c>
      <c r="F2976" s="28">
        <v>50</v>
      </c>
      <c r="G2976" s="28">
        <v>54</v>
      </c>
      <c r="H2976" s="28">
        <v>60</v>
      </c>
      <c r="I2976" s="28" t="e">
        <f>(IF(#REF!="SHORT",E2976-F2976,IF(#REF!="LONG",F2976-E2976)))*D2976</f>
        <v>#REF!</v>
      </c>
      <c r="J2976" s="78" t="e">
        <f>(IF(#REF!="SHORT",IF(G2976="",0,F2976-G2976),IF(#REF!="LONG",IF(G2976="",0,G2976-F2976))))*D2976</f>
        <v>#REF!</v>
      </c>
      <c r="K2976" s="78" t="e">
        <f>(IF(#REF!="SHORT",IF(H2976="",0,G2976-H2976),IF(#REF!="LONG",IF(H2976="",0,H2976-G2976))))*D2976</f>
        <v>#REF!</v>
      </c>
      <c r="L2976" s="79" t="e">
        <f t="shared" si="79"/>
        <v>#REF!</v>
      </c>
    </row>
    <row r="2977" spans="1:12">
      <c r="A2977" s="83">
        <v>41627</v>
      </c>
      <c r="B2977" s="80" t="s">
        <v>234</v>
      </c>
      <c r="C2977" s="80">
        <v>11200</v>
      </c>
      <c r="D2977" s="80">
        <v>25</v>
      </c>
      <c r="E2977" s="28">
        <v>225</v>
      </c>
      <c r="F2977" s="28">
        <v>240</v>
      </c>
      <c r="G2977" s="28"/>
      <c r="H2977" s="28"/>
      <c r="I2977" s="28" t="e">
        <f>(IF(#REF!="SHORT",E2977-F2977,IF(#REF!="LONG",F2977-E2977)))*D2977</f>
        <v>#REF!</v>
      </c>
      <c r="J2977" s="78" t="e">
        <f>(IF(#REF!="SHORT",IF(G2977="",0,F2977-G2977),IF(#REF!="LONG",IF(G2977="",0,G2977-F2977))))*D2977</f>
        <v>#REF!</v>
      </c>
      <c r="K2977" s="78" t="e">
        <f>(IF(#REF!="SHORT",IF(H2977="",0,G2977-H2977),IF(#REF!="LONG",IF(H2977="",0,H2977-G2977))))*D2977</f>
        <v>#REF!</v>
      </c>
      <c r="L2977" s="79" t="e">
        <f t="shared" si="79"/>
        <v>#REF!</v>
      </c>
    </row>
    <row r="2978" spans="1:12">
      <c r="A2978" s="83">
        <v>41626</v>
      </c>
      <c r="B2978" s="80" t="s">
        <v>166</v>
      </c>
      <c r="C2978" s="80">
        <v>360</v>
      </c>
      <c r="D2978" s="80">
        <v>2000</v>
      </c>
      <c r="E2978" s="28">
        <v>14.5</v>
      </c>
      <c r="F2978" s="28">
        <v>14.9</v>
      </c>
      <c r="G2978" s="28">
        <v>15.4</v>
      </c>
      <c r="H2978" s="28">
        <v>16.2</v>
      </c>
      <c r="I2978" s="28" t="e">
        <f>(IF(#REF!="SHORT",E2978-F2978,IF(#REF!="LONG",F2978-E2978)))*D2978</f>
        <v>#REF!</v>
      </c>
      <c r="J2978" s="78" t="e">
        <f>(IF(#REF!="SHORT",IF(G2978="",0,F2978-G2978),IF(#REF!="LONG",IF(G2978="",0,G2978-F2978))))*D2978</f>
        <v>#REF!</v>
      </c>
      <c r="K2978" s="78" t="e">
        <f>(IF(#REF!="SHORT",IF(H2978="",0,G2978-H2978),IF(#REF!="LONG",IF(H2978="",0,H2978-G2978))))*D2978</f>
        <v>#REF!</v>
      </c>
      <c r="L2978" s="79" t="e">
        <f t="shared" si="79"/>
        <v>#REF!</v>
      </c>
    </row>
    <row r="2979" spans="1:12">
      <c r="A2979" s="83">
        <v>41626</v>
      </c>
      <c r="B2979" s="80" t="s">
        <v>74</v>
      </c>
      <c r="C2979" s="80">
        <v>580</v>
      </c>
      <c r="D2979" s="80">
        <v>500</v>
      </c>
      <c r="E2979" s="28">
        <v>22</v>
      </c>
      <c r="F2979" s="28">
        <v>23.5</v>
      </c>
      <c r="G2979" s="28"/>
      <c r="H2979" s="28"/>
      <c r="I2979" s="28" t="e">
        <f>(IF(#REF!="SHORT",E2979-F2979,IF(#REF!="LONG",F2979-E2979)))*D2979</f>
        <v>#REF!</v>
      </c>
      <c r="J2979" s="78" t="e">
        <f>(IF(#REF!="SHORT",IF(G2979="",0,F2979-G2979),IF(#REF!="LONG",IF(G2979="",0,G2979-F2979))))*D2979</f>
        <v>#REF!</v>
      </c>
      <c r="K2979" s="78" t="e">
        <f>(IF(#REF!="SHORT",IF(H2979="",0,G2979-H2979),IF(#REF!="LONG",IF(H2979="",0,H2979-G2979))))*D2979</f>
        <v>#REF!</v>
      </c>
      <c r="L2979" s="79" t="e">
        <f t="shared" si="79"/>
        <v>#REF!</v>
      </c>
    </row>
    <row r="2980" spans="1:12">
      <c r="A2980" s="83">
        <v>41625</v>
      </c>
      <c r="B2980" s="80" t="s">
        <v>166</v>
      </c>
      <c r="C2980" s="80">
        <v>350</v>
      </c>
      <c r="D2980" s="80">
        <v>2000</v>
      </c>
      <c r="E2980" s="28">
        <v>18.600000000000001</v>
      </c>
      <c r="F2980" s="28">
        <v>19</v>
      </c>
      <c r="G2980" s="28"/>
      <c r="H2980" s="28"/>
      <c r="I2980" s="28" t="e">
        <f>(IF(#REF!="SHORT",E2980-F2980,IF(#REF!="LONG",F2980-E2980)))*D2980</f>
        <v>#REF!</v>
      </c>
      <c r="J2980" s="78" t="e">
        <f>(IF(#REF!="SHORT",IF(G2980="",0,F2980-G2980),IF(#REF!="LONG",IF(G2980="",0,G2980-F2980))))*D2980</f>
        <v>#REF!</v>
      </c>
      <c r="K2980" s="78" t="e">
        <f>(IF(#REF!="SHORT",IF(H2980="",0,G2980-H2980),IF(#REF!="LONG",IF(H2980="",0,H2980-G2980))))*D2980</f>
        <v>#REF!</v>
      </c>
      <c r="L2980" s="79" t="e">
        <f t="shared" si="79"/>
        <v>#REF!</v>
      </c>
    </row>
    <row r="2981" spans="1:12">
      <c r="A2981" s="83">
        <v>41625</v>
      </c>
      <c r="B2981" s="80" t="s">
        <v>159</v>
      </c>
      <c r="C2981" s="80">
        <v>140</v>
      </c>
      <c r="D2981" s="80">
        <v>2000</v>
      </c>
      <c r="E2981" s="28">
        <v>5</v>
      </c>
      <c r="F2981" s="28">
        <v>5.35</v>
      </c>
      <c r="G2981" s="28"/>
      <c r="H2981" s="28"/>
      <c r="I2981" s="28" t="e">
        <f>(IF(#REF!="SHORT",E2981-F2981,IF(#REF!="LONG",F2981-E2981)))*D2981</f>
        <v>#REF!</v>
      </c>
      <c r="J2981" s="78" t="e">
        <f>(IF(#REF!="SHORT",IF(G2981="",0,F2981-G2981),IF(#REF!="LONG",IF(G2981="",0,G2981-F2981))))*D2981</f>
        <v>#REF!</v>
      </c>
      <c r="K2981" s="78" t="e">
        <f>(IF(#REF!="SHORT",IF(H2981="",0,G2981-H2981),IF(#REF!="LONG",IF(H2981="",0,H2981-G2981))))*D2981</f>
        <v>#REF!</v>
      </c>
      <c r="L2981" s="79" t="e">
        <f t="shared" si="79"/>
        <v>#REF!</v>
      </c>
    </row>
    <row r="2982" spans="1:12">
      <c r="A2982" s="83">
        <v>41624</v>
      </c>
      <c r="B2982" s="80" t="s">
        <v>166</v>
      </c>
      <c r="C2982" s="80">
        <v>320</v>
      </c>
      <c r="D2982" s="80">
        <v>2000</v>
      </c>
      <c r="E2982" s="28">
        <v>9.6999999999999993</v>
      </c>
      <c r="F2982" s="28">
        <v>10.1</v>
      </c>
      <c r="G2982" s="28">
        <v>10.6</v>
      </c>
      <c r="H2982" s="28">
        <v>11.4</v>
      </c>
      <c r="I2982" s="28" t="e">
        <f>(IF(#REF!="SHORT",E2982-F2982,IF(#REF!="LONG",F2982-E2982)))*D2982</f>
        <v>#REF!</v>
      </c>
      <c r="J2982" s="78" t="e">
        <f>(IF(#REF!="SHORT",IF(G2982="",0,F2982-G2982),IF(#REF!="LONG",IF(G2982="",0,G2982-F2982))))*D2982</f>
        <v>#REF!</v>
      </c>
      <c r="K2982" s="78" t="e">
        <f>(IF(#REF!="SHORT",IF(H2982="",0,G2982-H2982),IF(#REF!="LONG",IF(H2982="",0,H2982-G2982))))*D2982</f>
        <v>#REF!</v>
      </c>
      <c r="L2982" s="79" t="e">
        <f t="shared" si="79"/>
        <v>#REF!</v>
      </c>
    </row>
    <row r="2983" spans="1:12">
      <c r="A2983" s="83">
        <v>41624</v>
      </c>
      <c r="B2983" s="80" t="s">
        <v>283</v>
      </c>
      <c r="C2983" s="80">
        <v>3450</v>
      </c>
      <c r="D2983" s="80">
        <v>125</v>
      </c>
      <c r="E2983" s="28">
        <v>49</v>
      </c>
      <c r="F2983" s="28">
        <v>55</v>
      </c>
      <c r="G2983" s="28"/>
      <c r="H2983" s="28"/>
      <c r="I2983" s="28" t="e">
        <f>(IF(#REF!="SHORT",E2983-F2983,IF(#REF!="LONG",F2983-E2983)))*D2983</f>
        <v>#REF!</v>
      </c>
      <c r="J2983" s="78" t="e">
        <f>(IF(#REF!="SHORT",IF(G2983="",0,F2983-G2983),IF(#REF!="LONG",IF(G2983="",0,G2983-F2983))))*D2983</f>
        <v>#REF!</v>
      </c>
      <c r="K2983" s="78" t="e">
        <f>(IF(#REF!="SHORT",IF(H2983="",0,G2983-H2983),IF(#REF!="LONG",IF(H2983="",0,H2983-G2983))))*D2983</f>
        <v>#REF!</v>
      </c>
      <c r="L2983" s="79" t="e">
        <f t="shared" si="79"/>
        <v>#REF!</v>
      </c>
    </row>
    <row r="2984" spans="1:12">
      <c r="A2984" s="83">
        <v>41624</v>
      </c>
      <c r="B2984" s="80" t="s">
        <v>22</v>
      </c>
      <c r="C2984" s="80">
        <v>520</v>
      </c>
      <c r="D2984" s="80">
        <v>500</v>
      </c>
      <c r="E2984" s="28">
        <v>14</v>
      </c>
      <c r="F2984" s="28">
        <v>15.2</v>
      </c>
      <c r="G2984" s="28"/>
      <c r="H2984" s="28"/>
      <c r="I2984" s="28" t="e">
        <f>(IF(#REF!="SHORT",E2984-F2984,IF(#REF!="LONG",F2984-E2984)))*D2984</f>
        <v>#REF!</v>
      </c>
      <c r="J2984" s="78" t="e">
        <f>(IF(#REF!="SHORT",IF(G2984="",0,F2984-G2984),IF(#REF!="LONG",IF(G2984="",0,G2984-F2984))))*D2984</f>
        <v>#REF!</v>
      </c>
      <c r="K2984" s="78" t="e">
        <f>(IF(#REF!="SHORT",IF(H2984="",0,G2984-H2984),IF(#REF!="LONG",IF(H2984="",0,H2984-G2984))))*D2984</f>
        <v>#REF!</v>
      </c>
      <c r="L2984" s="79" t="e">
        <f t="shared" si="79"/>
        <v>#REF!</v>
      </c>
    </row>
    <row r="2985" spans="1:12">
      <c r="A2985" s="83">
        <v>41624</v>
      </c>
      <c r="B2985" s="80" t="s">
        <v>73</v>
      </c>
      <c r="C2985" s="80">
        <v>130</v>
      </c>
      <c r="D2985" s="80">
        <v>2000</v>
      </c>
      <c r="E2985" s="28">
        <v>5.4</v>
      </c>
      <c r="F2985" s="28">
        <v>4</v>
      </c>
      <c r="G2985" s="28"/>
      <c r="H2985" s="28"/>
      <c r="I2985" s="28" t="e">
        <f>(IF(#REF!="SHORT",E2985-F2985,IF(#REF!="LONG",F2985-E2985)))*D2985</f>
        <v>#REF!</v>
      </c>
      <c r="J2985" s="78" t="e">
        <f>(IF(#REF!="SHORT",IF(G2985="",0,F2985-G2985),IF(#REF!="LONG",IF(G2985="",0,G2985-F2985))))*D2985</f>
        <v>#REF!</v>
      </c>
      <c r="K2985" s="78" t="e">
        <f>(IF(#REF!="SHORT",IF(H2985="",0,G2985-H2985),IF(#REF!="LONG",IF(H2985="",0,H2985-G2985))))*D2985</f>
        <v>#REF!</v>
      </c>
      <c r="L2985" s="79" t="e">
        <f t="shared" si="79"/>
        <v>#REF!</v>
      </c>
    </row>
    <row r="2986" spans="1:12">
      <c r="A2986" s="83">
        <v>41621</v>
      </c>
      <c r="B2986" s="80" t="s">
        <v>166</v>
      </c>
      <c r="C2986" s="80">
        <v>300</v>
      </c>
      <c r="D2986" s="80">
        <v>2000</v>
      </c>
      <c r="E2986" s="28">
        <v>14.6</v>
      </c>
      <c r="F2986" s="28">
        <v>15</v>
      </c>
      <c r="G2986" s="28">
        <v>15.5</v>
      </c>
      <c r="H2986" s="28">
        <v>16.3</v>
      </c>
      <c r="I2986" s="28" t="e">
        <f>(IF(#REF!="SHORT",E2986-F2986,IF(#REF!="LONG",F2986-E2986)))*D2986</f>
        <v>#REF!</v>
      </c>
      <c r="J2986" s="78" t="e">
        <f>(IF(#REF!="SHORT",IF(G2986="",0,F2986-G2986),IF(#REF!="LONG",IF(G2986="",0,G2986-F2986))))*D2986</f>
        <v>#REF!</v>
      </c>
      <c r="K2986" s="78" t="e">
        <f>(IF(#REF!="SHORT",IF(H2986="",0,G2986-H2986),IF(#REF!="LONG",IF(H2986="",0,H2986-G2986))))*D2986</f>
        <v>#REF!</v>
      </c>
      <c r="L2986" s="79" t="e">
        <f t="shared" si="79"/>
        <v>#REF!</v>
      </c>
    </row>
    <row r="2987" spans="1:12">
      <c r="A2987" s="83">
        <v>41621</v>
      </c>
      <c r="B2987" s="80" t="s">
        <v>299</v>
      </c>
      <c r="C2987" s="80">
        <v>250</v>
      </c>
      <c r="D2987" s="80">
        <v>1000</v>
      </c>
      <c r="E2987" s="28">
        <v>10.199999999999999</v>
      </c>
      <c r="F2987" s="28">
        <v>11</v>
      </c>
      <c r="G2987" s="28">
        <v>11.85</v>
      </c>
      <c r="H2987" s="28"/>
      <c r="I2987" s="28" t="e">
        <f>(IF(#REF!="SHORT",E2987-F2987,IF(#REF!="LONG",F2987-E2987)))*D2987</f>
        <v>#REF!</v>
      </c>
      <c r="J2987" s="78" t="e">
        <f>(IF(#REF!="SHORT",IF(G2987="",0,F2987-G2987),IF(#REF!="LONG",IF(G2987="",0,G2987-F2987))))*D2987</f>
        <v>#REF!</v>
      </c>
      <c r="K2987" s="78" t="e">
        <f>(IF(#REF!="SHORT",IF(H2987="",0,G2987-H2987),IF(#REF!="LONG",IF(H2987="",0,H2987-G2987))))*D2987</f>
        <v>#REF!</v>
      </c>
      <c r="L2987" s="79" t="e">
        <f t="shared" si="79"/>
        <v>#REF!</v>
      </c>
    </row>
    <row r="2988" spans="1:12">
      <c r="A2988" s="83">
        <v>41620</v>
      </c>
      <c r="B2988" s="80" t="s">
        <v>59</v>
      </c>
      <c r="C2988" s="80">
        <v>370</v>
      </c>
      <c r="D2988" s="80">
        <v>1000</v>
      </c>
      <c r="E2988" s="28">
        <v>11</v>
      </c>
      <c r="F2988" s="28">
        <v>11.75</v>
      </c>
      <c r="G2988" s="28">
        <v>12.75</v>
      </c>
      <c r="H2988" s="28">
        <v>14.25</v>
      </c>
      <c r="I2988" s="28" t="e">
        <f>(IF(#REF!="SHORT",E2988-F2988,IF(#REF!="LONG",F2988-E2988)))*D2988</f>
        <v>#REF!</v>
      </c>
      <c r="J2988" s="78" t="e">
        <f>(IF(#REF!="SHORT",IF(G2988="",0,F2988-G2988),IF(#REF!="LONG",IF(G2988="",0,G2988-F2988))))*D2988</f>
        <v>#REF!</v>
      </c>
      <c r="K2988" s="78" t="e">
        <f>(IF(#REF!="SHORT",IF(H2988="",0,G2988-H2988),IF(#REF!="LONG",IF(H2988="",0,H2988-G2988))))*D2988</f>
        <v>#REF!</v>
      </c>
      <c r="L2988" s="79" t="e">
        <f t="shared" si="79"/>
        <v>#REF!</v>
      </c>
    </row>
    <row r="2989" spans="1:12">
      <c r="A2989" s="83">
        <v>41620</v>
      </c>
      <c r="B2989" s="80" t="s">
        <v>315</v>
      </c>
      <c r="C2989" s="80">
        <v>440</v>
      </c>
      <c r="D2989" s="80">
        <v>1000</v>
      </c>
      <c r="E2989" s="28">
        <v>14.6</v>
      </c>
      <c r="F2989" s="28">
        <v>15</v>
      </c>
      <c r="G2989" s="28"/>
      <c r="H2989" s="28"/>
      <c r="I2989" s="28" t="e">
        <f>(IF(#REF!="SHORT",E2989-F2989,IF(#REF!="LONG",F2989-E2989)))*D2989</f>
        <v>#REF!</v>
      </c>
      <c r="J2989" s="78" t="e">
        <f>(IF(#REF!="SHORT",IF(G2989="",0,F2989-G2989),IF(#REF!="LONG",IF(G2989="",0,G2989-F2989))))*D2989</f>
        <v>#REF!</v>
      </c>
      <c r="K2989" s="78" t="e">
        <f>(IF(#REF!="SHORT",IF(H2989="",0,G2989-H2989),IF(#REF!="LONG",IF(H2989="",0,H2989-G2989))))*D2989</f>
        <v>#REF!</v>
      </c>
      <c r="L2989" s="79" t="e">
        <f t="shared" si="79"/>
        <v>#REF!</v>
      </c>
    </row>
    <row r="2990" spans="1:12">
      <c r="A2990" s="83">
        <v>41619</v>
      </c>
      <c r="B2990" s="80" t="s">
        <v>73</v>
      </c>
      <c r="C2990" s="80">
        <v>140</v>
      </c>
      <c r="D2990" s="80">
        <v>2000</v>
      </c>
      <c r="E2990" s="28">
        <v>9.5</v>
      </c>
      <c r="F2990" s="28">
        <v>9.9</v>
      </c>
      <c r="G2990" s="28"/>
      <c r="H2990" s="28"/>
      <c r="I2990" s="28" t="e">
        <f>(IF(#REF!="SHORT",E2990-F2990,IF(#REF!="LONG",F2990-E2990)))*D2990</f>
        <v>#REF!</v>
      </c>
      <c r="J2990" s="78" t="e">
        <f>(IF(#REF!="SHORT",IF(G2990="",0,F2990-G2990),IF(#REF!="LONG",IF(G2990="",0,G2990-F2990))))*D2990</f>
        <v>#REF!</v>
      </c>
      <c r="K2990" s="78" t="e">
        <f>(IF(#REF!="SHORT",IF(H2990="",0,G2990-H2990),IF(#REF!="LONG",IF(H2990="",0,H2990-G2990))))*D2990</f>
        <v>#REF!</v>
      </c>
      <c r="L2990" s="79" t="e">
        <f t="shared" si="79"/>
        <v>#REF!</v>
      </c>
    </row>
    <row r="2991" spans="1:12">
      <c r="A2991" s="83">
        <v>41619</v>
      </c>
      <c r="B2991" s="80" t="s">
        <v>317</v>
      </c>
      <c r="C2991" s="80">
        <v>1160</v>
      </c>
      <c r="D2991" s="80">
        <v>250</v>
      </c>
      <c r="E2991" s="28">
        <v>37</v>
      </c>
      <c r="F2991" s="28">
        <v>29</v>
      </c>
      <c r="G2991" s="28"/>
      <c r="H2991" s="28"/>
      <c r="I2991" s="28" t="e">
        <f>(IF(#REF!="SHORT",E2991-F2991,IF(#REF!="LONG",F2991-E2991)))*D2991</f>
        <v>#REF!</v>
      </c>
      <c r="J2991" s="78" t="e">
        <f>(IF(#REF!="SHORT",IF(G2991="",0,F2991-G2991),IF(#REF!="LONG",IF(G2991="",0,G2991-F2991))))*D2991</f>
        <v>#REF!</v>
      </c>
      <c r="K2991" s="78" t="e">
        <f>(IF(#REF!="SHORT",IF(H2991="",0,G2991-H2991),IF(#REF!="LONG",IF(H2991="",0,H2991-G2991))))*D2991</f>
        <v>#REF!</v>
      </c>
      <c r="L2991" s="79" t="e">
        <f t="shared" si="79"/>
        <v>#REF!</v>
      </c>
    </row>
    <row r="2992" spans="1:12">
      <c r="A2992" s="83">
        <v>41618</v>
      </c>
      <c r="B2992" s="80" t="s">
        <v>45</v>
      </c>
      <c r="C2992" s="80">
        <v>120</v>
      </c>
      <c r="D2992" s="80">
        <v>2000</v>
      </c>
      <c r="E2992" s="28">
        <v>8.1999999999999993</v>
      </c>
      <c r="F2992" s="28">
        <v>8.6</v>
      </c>
      <c r="G2992" s="28"/>
      <c r="H2992" s="28"/>
      <c r="I2992" s="28" t="e">
        <f>(IF(#REF!="SHORT",E2992-F2992,IF(#REF!="LONG",F2992-E2992)))*D2992</f>
        <v>#REF!</v>
      </c>
      <c r="J2992" s="78" t="e">
        <f>(IF(#REF!="SHORT",IF(G2992="",0,F2992-G2992),IF(#REF!="LONG",IF(G2992="",0,G2992-F2992))))*D2992</f>
        <v>#REF!</v>
      </c>
      <c r="K2992" s="78" t="e">
        <f>(IF(#REF!="SHORT",IF(H2992="",0,G2992-H2992),IF(#REF!="LONG",IF(H2992="",0,H2992-G2992))))*D2992</f>
        <v>#REF!</v>
      </c>
      <c r="L2992" s="79" t="e">
        <f t="shared" si="79"/>
        <v>#REF!</v>
      </c>
    </row>
    <row r="2993" spans="1:12">
      <c r="A2993" s="83">
        <v>41617</v>
      </c>
      <c r="B2993" s="80" t="s">
        <v>22</v>
      </c>
      <c r="C2993" s="80">
        <v>500</v>
      </c>
      <c r="D2993" s="80">
        <v>500</v>
      </c>
      <c r="E2993" s="28">
        <v>15</v>
      </c>
      <c r="F2993" s="28">
        <v>16.5</v>
      </c>
      <c r="G2993" s="28"/>
      <c r="H2993" s="28"/>
      <c r="I2993" s="28" t="e">
        <f>(IF(#REF!="SHORT",E2993-F2993,IF(#REF!="LONG",F2993-E2993)))*D2993</f>
        <v>#REF!</v>
      </c>
      <c r="J2993" s="78" t="e">
        <f>(IF(#REF!="SHORT",IF(G2993="",0,F2993-G2993),IF(#REF!="LONG",IF(G2993="",0,G2993-F2993))))*D2993</f>
        <v>#REF!</v>
      </c>
      <c r="K2993" s="78" t="e">
        <f>(IF(#REF!="SHORT",IF(H2993="",0,G2993-H2993),IF(#REF!="LONG",IF(H2993="",0,H2993-G2993))))*D2993</f>
        <v>#REF!</v>
      </c>
      <c r="L2993" s="79" t="e">
        <f t="shared" si="79"/>
        <v>#REF!</v>
      </c>
    </row>
    <row r="2994" spans="1:12">
      <c r="A2994" s="83">
        <v>41614</v>
      </c>
      <c r="B2994" s="80" t="s">
        <v>333</v>
      </c>
      <c r="C2994" s="80">
        <v>2100</v>
      </c>
      <c r="D2994" s="80">
        <v>125</v>
      </c>
      <c r="E2994" s="28">
        <v>63</v>
      </c>
      <c r="F2994" s="28">
        <v>66.900000000000006</v>
      </c>
      <c r="G2994" s="28"/>
      <c r="H2994" s="28"/>
      <c r="I2994" s="28" t="e">
        <f>(IF(#REF!="SHORT",E2994-F2994,IF(#REF!="LONG",F2994-E2994)))*D2994</f>
        <v>#REF!</v>
      </c>
      <c r="J2994" s="78" t="e">
        <f>(IF(#REF!="SHORT",IF(G2994="",0,F2994-G2994),IF(#REF!="LONG",IF(G2994="",0,G2994-F2994))))*D2994</f>
        <v>#REF!</v>
      </c>
      <c r="K2994" s="78" t="e">
        <f>(IF(#REF!="SHORT",IF(H2994="",0,G2994-H2994),IF(#REF!="LONG",IF(H2994="",0,H2994-G2994))))*D2994</f>
        <v>#REF!</v>
      </c>
      <c r="L2994" s="79" t="e">
        <f t="shared" si="79"/>
        <v>#REF!</v>
      </c>
    </row>
    <row r="2995" spans="1:12">
      <c r="A2995" s="83">
        <v>41613</v>
      </c>
      <c r="B2995" s="80" t="s">
        <v>319</v>
      </c>
      <c r="C2995" s="80">
        <v>1080</v>
      </c>
      <c r="D2995" s="80">
        <v>375</v>
      </c>
      <c r="E2995" s="28">
        <v>43.5</v>
      </c>
      <c r="F2995" s="28">
        <v>45.5</v>
      </c>
      <c r="G2995" s="28">
        <v>48.5</v>
      </c>
      <c r="H2995" s="28">
        <v>52.5</v>
      </c>
      <c r="I2995" s="28" t="e">
        <f>(IF(#REF!="SHORT",E2995-F2995,IF(#REF!="LONG",F2995-E2995)))*D2995</f>
        <v>#REF!</v>
      </c>
      <c r="J2995" s="78" t="e">
        <f>(IF(#REF!="SHORT",IF(G2995="",0,F2995-G2995),IF(#REF!="LONG",IF(G2995="",0,G2995-F2995))))*D2995</f>
        <v>#REF!</v>
      </c>
      <c r="K2995" s="78" t="e">
        <f>(IF(#REF!="SHORT",IF(H2995="",0,G2995-H2995),IF(#REF!="LONG",IF(H2995="",0,H2995-G2995))))*D2995</f>
        <v>#REF!</v>
      </c>
      <c r="L2995" s="79" t="e">
        <f t="shared" si="79"/>
        <v>#REF!</v>
      </c>
    </row>
    <row r="2996" spans="1:12">
      <c r="A2996" s="83">
        <v>41613</v>
      </c>
      <c r="B2996" s="80" t="s">
        <v>296</v>
      </c>
      <c r="C2996" s="80">
        <v>440</v>
      </c>
      <c r="D2996" s="80">
        <v>500</v>
      </c>
      <c r="E2996" s="28">
        <v>22</v>
      </c>
      <c r="F2996" s="28">
        <v>23.5</v>
      </c>
      <c r="G2996" s="28"/>
      <c r="H2996" s="28"/>
      <c r="I2996" s="28" t="e">
        <f>(IF(#REF!="SHORT",E2996-F2996,IF(#REF!="LONG",F2996-E2996)))*D2996</f>
        <v>#REF!</v>
      </c>
      <c r="J2996" s="78" t="e">
        <f>(IF(#REF!="SHORT",IF(G2996="",0,F2996-G2996),IF(#REF!="LONG",IF(G2996="",0,G2996-F2996))))*D2996</f>
        <v>#REF!</v>
      </c>
      <c r="K2996" s="78" t="e">
        <f>(IF(#REF!="SHORT",IF(H2996="",0,G2996-H2996),IF(#REF!="LONG",IF(H2996="",0,H2996-G2996))))*D2996</f>
        <v>#REF!</v>
      </c>
      <c r="L2996" s="79" t="e">
        <f t="shared" si="79"/>
        <v>#REF!</v>
      </c>
    </row>
    <row r="2997" spans="1:12">
      <c r="A2997" s="83">
        <v>41611</v>
      </c>
      <c r="B2997" s="80" t="s">
        <v>52</v>
      </c>
      <c r="C2997" s="80">
        <v>280</v>
      </c>
      <c r="D2997" s="80">
        <v>1000</v>
      </c>
      <c r="E2997" s="28">
        <v>17</v>
      </c>
      <c r="F2997" s="28">
        <v>17.75</v>
      </c>
      <c r="G2997" s="28"/>
      <c r="H2997" s="28"/>
      <c r="I2997" s="28" t="e">
        <f>(IF(#REF!="SHORT",E2997-F2997,IF(#REF!="LONG",F2997-E2997)))*D2997</f>
        <v>#REF!</v>
      </c>
      <c r="J2997" s="78" t="e">
        <f>(IF(#REF!="SHORT",IF(G2997="",0,F2997-G2997),IF(#REF!="LONG",IF(G2997="",0,G2997-F2997))))*D2997</f>
        <v>#REF!</v>
      </c>
      <c r="K2997" s="78" t="e">
        <f>(IF(#REF!="SHORT",IF(H2997="",0,G2997-H2997),IF(#REF!="LONG",IF(H2997="",0,H2997-G2997))))*D2997</f>
        <v>#REF!</v>
      </c>
      <c r="L2997" s="79" t="e">
        <f t="shared" si="79"/>
        <v>#REF!</v>
      </c>
    </row>
    <row r="2998" spans="1:12">
      <c r="A2998" s="83">
        <v>41610</v>
      </c>
      <c r="B2998" s="80" t="s">
        <v>287</v>
      </c>
      <c r="C2998" s="80">
        <v>440</v>
      </c>
      <c r="D2998" s="80">
        <v>500</v>
      </c>
      <c r="E2998" s="28">
        <v>27</v>
      </c>
      <c r="F2998" s="28">
        <v>28.5</v>
      </c>
      <c r="G2998" s="28">
        <v>30.2</v>
      </c>
      <c r="H2998" s="28"/>
      <c r="I2998" s="28" t="e">
        <f>(IF(#REF!="SHORT",E2998-F2998,IF(#REF!="LONG",F2998-E2998)))*D2998</f>
        <v>#REF!</v>
      </c>
      <c r="J2998" s="78" t="e">
        <f>(IF(#REF!="SHORT",IF(G2998="",0,F2998-G2998),IF(#REF!="LONG",IF(G2998="",0,G2998-F2998))))*D2998</f>
        <v>#REF!</v>
      </c>
      <c r="K2998" s="78" t="e">
        <f>(IF(#REF!="SHORT",IF(H2998="",0,G2998-H2998),IF(#REF!="LONG",IF(H2998="",0,H2998-G2998))))*D2998</f>
        <v>#REF!</v>
      </c>
      <c r="L2998" s="79" t="e">
        <f t="shared" si="79"/>
        <v>#REF!</v>
      </c>
    </row>
    <row r="2999" spans="1:12">
      <c r="A2999" s="83">
        <v>41610</v>
      </c>
      <c r="B2999" s="80" t="s">
        <v>267</v>
      </c>
      <c r="C2999" s="80">
        <v>130</v>
      </c>
      <c r="D2999" s="80">
        <v>4000</v>
      </c>
      <c r="E2999" s="28">
        <v>7.3</v>
      </c>
      <c r="F2999" s="28">
        <v>7.5</v>
      </c>
      <c r="G2999" s="28"/>
      <c r="H2999" s="28"/>
      <c r="I2999" s="28" t="e">
        <f>(IF(#REF!="SHORT",E2999-F2999,IF(#REF!="LONG",F2999-E2999)))*D2999</f>
        <v>#REF!</v>
      </c>
      <c r="J2999" s="78" t="e">
        <f>(IF(#REF!="SHORT",IF(G2999="",0,F2999-G2999),IF(#REF!="LONG",IF(G2999="",0,G2999-F2999))))*D2999</f>
        <v>#REF!</v>
      </c>
      <c r="K2999" s="78" t="e">
        <f>(IF(#REF!="SHORT",IF(H2999="",0,G2999-H2999),IF(#REF!="LONG",IF(H2999="",0,H2999-G2999))))*D2999</f>
        <v>#REF!</v>
      </c>
      <c r="L2999" s="79" t="e">
        <f t="shared" si="79"/>
        <v>#REF!</v>
      </c>
    </row>
    <row r="3000" spans="1:12">
      <c r="A3000" s="83">
        <v>41610</v>
      </c>
      <c r="B3000" s="80" t="s">
        <v>52</v>
      </c>
      <c r="C3000" s="80">
        <v>270</v>
      </c>
      <c r="D3000" s="80">
        <v>1000</v>
      </c>
      <c r="E3000" s="28">
        <v>13.1</v>
      </c>
      <c r="F3000" s="28">
        <v>13.7</v>
      </c>
      <c r="G3000" s="28"/>
      <c r="H3000" s="28"/>
      <c r="I3000" s="28" t="e">
        <f>(IF(#REF!="SHORT",E3000-F3000,IF(#REF!="LONG",F3000-E3000)))*D3000</f>
        <v>#REF!</v>
      </c>
      <c r="J3000" s="78" t="e">
        <f>(IF(#REF!="SHORT",IF(G3000="",0,F3000-G3000),IF(#REF!="LONG",IF(G3000="",0,G3000-F3000))))*D3000</f>
        <v>#REF!</v>
      </c>
      <c r="K3000" s="78" t="e">
        <f>(IF(#REF!="SHORT",IF(H3000="",0,G3000-H3000),IF(#REF!="LONG",IF(H3000="",0,H3000-G3000))))*D3000</f>
        <v>#REF!</v>
      </c>
      <c r="L3000" s="79" t="e">
        <f t="shared" si="79"/>
        <v>#REF!</v>
      </c>
    </row>
    <row r="3001" spans="1:12">
      <c r="A3001" s="83">
        <v>41607</v>
      </c>
      <c r="B3001" s="80" t="s">
        <v>315</v>
      </c>
      <c r="C3001" s="80">
        <v>420</v>
      </c>
      <c r="D3001" s="80">
        <v>1000</v>
      </c>
      <c r="E3001" s="28">
        <v>27.4</v>
      </c>
      <c r="F3001" s="28">
        <v>25.4</v>
      </c>
      <c r="G3001" s="28"/>
      <c r="H3001" s="28"/>
      <c r="I3001" s="28" t="e">
        <f>(IF(#REF!="SHORT",E3001-F3001,IF(#REF!="LONG",F3001-E3001)))*D3001</f>
        <v>#REF!</v>
      </c>
      <c r="J3001" s="78" t="e">
        <f>(IF(#REF!="SHORT",IF(G3001="",0,F3001-G3001),IF(#REF!="LONG",IF(G3001="",0,G3001-F3001))))*D3001</f>
        <v>#REF!</v>
      </c>
      <c r="K3001" s="78" t="e">
        <f>(IF(#REF!="SHORT",IF(H3001="",0,G3001-H3001),IF(#REF!="LONG",IF(H3001="",0,H3001-G3001))))*D3001</f>
        <v>#REF!</v>
      </c>
      <c r="L3001" s="79" t="e">
        <f t="shared" si="79"/>
        <v>#REF!</v>
      </c>
    </row>
    <row r="3002" spans="1:12">
      <c r="A3002" s="83">
        <v>41606</v>
      </c>
      <c r="B3002" s="80" t="s">
        <v>334</v>
      </c>
      <c r="C3002" s="80">
        <v>1320</v>
      </c>
      <c r="D3002" s="80">
        <v>250</v>
      </c>
      <c r="E3002" s="28">
        <v>25</v>
      </c>
      <c r="F3002" s="28">
        <v>25</v>
      </c>
      <c r="G3002" s="28"/>
      <c r="H3002" s="28"/>
      <c r="I3002" s="28" t="e">
        <f>(IF(#REF!="SHORT",E3002-F3002,IF(#REF!="LONG",F3002-E3002)))*D3002</f>
        <v>#REF!</v>
      </c>
      <c r="J3002" s="78" t="e">
        <f>(IF(#REF!="SHORT",IF(G3002="",0,F3002-G3002),IF(#REF!="LONG",IF(G3002="",0,G3002-F3002))))*D3002</f>
        <v>#REF!</v>
      </c>
      <c r="K3002" s="78" t="e">
        <f>(IF(#REF!="SHORT",IF(H3002="",0,G3002-H3002),IF(#REF!="LONG",IF(H3002="",0,H3002-G3002))))*D3002</f>
        <v>#REF!</v>
      </c>
      <c r="L3002" s="79" t="e">
        <f t="shared" si="79"/>
        <v>#REF!</v>
      </c>
    </row>
    <row r="3003" spans="1:12">
      <c r="A3003" s="83">
        <v>41606</v>
      </c>
      <c r="B3003" s="80" t="s">
        <v>319</v>
      </c>
      <c r="C3003" s="80">
        <v>1020</v>
      </c>
      <c r="D3003" s="80">
        <v>375</v>
      </c>
      <c r="E3003" s="28">
        <v>9.5</v>
      </c>
      <c r="F3003" s="28">
        <v>5</v>
      </c>
      <c r="G3003" s="28"/>
      <c r="H3003" s="28"/>
      <c r="I3003" s="28" t="e">
        <f>(IF(#REF!="SHORT",E3003-F3003,IF(#REF!="LONG",F3003-E3003)))*D3003</f>
        <v>#REF!</v>
      </c>
      <c r="J3003" s="78" t="e">
        <f>(IF(#REF!="SHORT",IF(G3003="",0,F3003-G3003),IF(#REF!="LONG",IF(G3003="",0,G3003-F3003))))*D3003</f>
        <v>#REF!</v>
      </c>
      <c r="K3003" s="78" t="e">
        <f>(IF(#REF!="SHORT",IF(H3003="",0,G3003-H3003),IF(#REF!="LONG",IF(H3003="",0,H3003-G3003))))*D3003</f>
        <v>#REF!</v>
      </c>
      <c r="L3003" s="79" t="e">
        <f t="shared" si="79"/>
        <v>#REF!</v>
      </c>
    </row>
    <row r="3004" spans="1:12">
      <c r="A3004" s="83">
        <v>41604</v>
      </c>
      <c r="B3004" s="80" t="s">
        <v>166</v>
      </c>
      <c r="C3004" s="80">
        <v>280</v>
      </c>
      <c r="D3004" s="80">
        <v>2000</v>
      </c>
      <c r="E3004" s="28">
        <v>8.9</v>
      </c>
      <c r="F3004" s="28">
        <v>9.3000000000000007</v>
      </c>
      <c r="G3004" s="28">
        <v>9.8000000000000007</v>
      </c>
      <c r="H3004" s="28">
        <v>10.6</v>
      </c>
      <c r="I3004" s="28" t="e">
        <f>(IF(#REF!="SHORT",E3004-F3004,IF(#REF!="LONG",F3004-E3004)))*D3004</f>
        <v>#REF!</v>
      </c>
      <c r="J3004" s="78" t="e">
        <f>(IF(#REF!="SHORT",IF(G3004="",0,F3004-G3004),IF(#REF!="LONG",IF(G3004="",0,G3004-F3004))))*D3004</f>
        <v>#REF!</v>
      </c>
      <c r="K3004" s="78" t="e">
        <f>(IF(#REF!="SHORT",IF(H3004="",0,G3004-H3004),IF(#REF!="LONG",IF(H3004="",0,H3004-G3004))))*D3004</f>
        <v>#REF!</v>
      </c>
      <c r="L3004" s="79" t="e">
        <f t="shared" si="79"/>
        <v>#REF!</v>
      </c>
    </row>
    <row r="3005" spans="1:12">
      <c r="A3005" s="83">
        <v>41604</v>
      </c>
      <c r="B3005" s="80" t="s">
        <v>335</v>
      </c>
      <c r="C3005" s="80">
        <v>260</v>
      </c>
      <c r="D3005" s="80">
        <v>1000</v>
      </c>
      <c r="E3005" s="28">
        <v>9</v>
      </c>
      <c r="F3005" s="28">
        <v>10</v>
      </c>
      <c r="G3005" s="28">
        <v>10.65</v>
      </c>
      <c r="H3005" s="28"/>
      <c r="I3005" s="28" t="e">
        <f>(IF(#REF!="SHORT",E3005-F3005,IF(#REF!="LONG",F3005-E3005)))*D3005</f>
        <v>#REF!</v>
      </c>
      <c r="J3005" s="78" t="e">
        <f>(IF(#REF!="SHORT",IF(G3005="",0,F3005-G3005),IF(#REF!="LONG",IF(G3005="",0,G3005-F3005))))*D3005</f>
        <v>#REF!</v>
      </c>
      <c r="K3005" s="78" t="e">
        <f>(IF(#REF!="SHORT",IF(H3005="",0,G3005-H3005),IF(#REF!="LONG",IF(H3005="",0,H3005-G3005))))*D3005</f>
        <v>#REF!</v>
      </c>
      <c r="L3005" s="79" t="e">
        <f t="shared" si="79"/>
        <v>#REF!</v>
      </c>
    </row>
    <row r="3006" spans="1:12">
      <c r="A3006" s="83">
        <v>41604</v>
      </c>
      <c r="B3006" s="80" t="s">
        <v>53</v>
      </c>
      <c r="C3006" s="80">
        <v>145</v>
      </c>
      <c r="D3006" s="80">
        <v>2000</v>
      </c>
      <c r="E3006" s="28">
        <v>5.7</v>
      </c>
      <c r="F3006" s="28">
        <v>6.1</v>
      </c>
      <c r="G3006" s="28"/>
      <c r="H3006" s="28"/>
      <c r="I3006" s="28" t="e">
        <f>(IF(#REF!="SHORT",E3006-F3006,IF(#REF!="LONG",F3006-E3006)))*D3006</f>
        <v>#REF!</v>
      </c>
      <c r="J3006" s="78" t="e">
        <f>(IF(#REF!="SHORT",IF(G3006="",0,F3006-G3006),IF(#REF!="LONG",IF(G3006="",0,G3006-F3006))))*D3006</f>
        <v>#REF!</v>
      </c>
      <c r="K3006" s="78" t="e">
        <f>(IF(#REF!="SHORT",IF(H3006="",0,G3006-H3006),IF(#REF!="LONG",IF(H3006="",0,H3006-G3006))))*D3006</f>
        <v>#REF!</v>
      </c>
      <c r="L3006" s="79" t="e">
        <f t="shared" si="79"/>
        <v>#REF!</v>
      </c>
    </row>
    <row r="3007" spans="1:12">
      <c r="A3007" s="83">
        <v>41603</v>
      </c>
      <c r="B3007" s="80" t="s">
        <v>166</v>
      </c>
      <c r="C3007" s="80">
        <v>280</v>
      </c>
      <c r="D3007" s="80">
        <v>2000</v>
      </c>
      <c r="E3007" s="28">
        <v>7.1</v>
      </c>
      <c r="F3007" s="28">
        <v>7.5</v>
      </c>
      <c r="G3007" s="28">
        <v>7.95</v>
      </c>
      <c r="H3007" s="28"/>
      <c r="I3007" s="28" t="e">
        <f>(IF(#REF!="SHORT",E3007-F3007,IF(#REF!="LONG",F3007-E3007)))*D3007</f>
        <v>#REF!</v>
      </c>
      <c r="J3007" s="78" t="e">
        <f>(IF(#REF!="SHORT",IF(G3007="",0,F3007-G3007),IF(#REF!="LONG",IF(G3007="",0,G3007-F3007))))*D3007</f>
        <v>#REF!</v>
      </c>
      <c r="K3007" s="78" t="e">
        <f>(IF(#REF!="SHORT",IF(H3007="",0,G3007-H3007),IF(#REF!="LONG",IF(H3007="",0,H3007-G3007))))*D3007</f>
        <v>#REF!</v>
      </c>
      <c r="L3007" s="79" t="e">
        <f t="shared" si="79"/>
        <v>#REF!</v>
      </c>
    </row>
    <row r="3008" spans="1:12">
      <c r="A3008" s="83">
        <v>41603</v>
      </c>
      <c r="B3008" s="80" t="s">
        <v>319</v>
      </c>
      <c r="C3008" s="80">
        <v>980</v>
      </c>
      <c r="D3008" s="80">
        <v>375</v>
      </c>
      <c r="E3008" s="28">
        <v>27.5</v>
      </c>
      <c r="F3008" s="28">
        <v>29.5</v>
      </c>
      <c r="G3008" s="28">
        <v>31.8</v>
      </c>
      <c r="H3008" s="28"/>
      <c r="I3008" s="28" t="e">
        <f>(IF(#REF!="SHORT",E3008-F3008,IF(#REF!="LONG",F3008-E3008)))*D3008</f>
        <v>#REF!</v>
      </c>
      <c r="J3008" s="78" t="e">
        <f>(IF(#REF!="SHORT",IF(G3008="",0,F3008-G3008),IF(#REF!="LONG",IF(G3008="",0,G3008-F3008))))*D3008</f>
        <v>#REF!</v>
      </c>
      <c r="K3008" s="78" t="e">
        <f>(IF(#REF!="SHORT",IF(H3008="",0,G3008-H3008),IF(#REF!="LONG",IF(H3008="",0,H3008-G3008))))*D3008</f>
        <v>#REF!</v>
      </c>
      <c r="L3008" s="79" t="e">
        <f t="shared" si="79"/>
        <v>#REF!</v>
      </c>
    </row>
    <row r="3009" spans="1:12">
      <c r="A3009" s="83">
        <v>41600</v>
      </c>
      <c r="B3009" s="80" t="s">
        <v>309</v>
      </c>
      <c r="C3009" s="80">
        <v>420</v>
      </c>
      <c r="D3009" s="80">
        <v>1000</v>
      </c>
      <c r="E3009" s="28">
        <v>19.3</v>
      </c>
      <c r="F3009" s="28">
        <v>20</v>
      </c>
      <c r="G3009" s="28">
        <v>21</v>
      </c>
      <c r="H3009" s="28">
        <v>22.5</v>
      </c>
      <c r="I3009" s="28" t="e">
        <f>(IF(#REF!="SHORT",E3009-F3009,IF(#REF!="LONG",F3009-E3009)))*D3009</f>
        <v>#REF!</v>
      </c>
      <c r="J3009" s="78" t="e">
        <f>(IF(#REF!="SHORT",IF(G3009="",0,F3009-G3009),IF(#REF!="LONG",IF(G3009="",0,G3009-F3009))))*D3009</f>
        <v>#REF!</v>
      </c>
      <c r="K3009" s="78" t="e">
        <f>(IF(#REF!="SHORT",IF(H3009="",0,G3009-H3009),IF(#REF!="LONG",IF(H3009="",0,H3009-G3009))))*D3009</f>
        <v>#REF!</v>
      </c>
      <c r="L3009" s="79" t="e">
        <f t="shared" si="79"/>
        <v>#REF!</v>
      </c>
    </row>
    <row r="3010" spans="1:12">
      <c r="A3010" s="83">
        <v>41600</v>
      </c>
      <c r="B3010" s="80" t="s">
        <v>73</v>
      </c>
      <c r="C3010" s="80">
        <v>135</v>
      </c>
      <c r="D3010" s="80">
        <v>2000</v>
      </c>
      <c r="E3010" s="28">
        <v>4</v>
      </c>
      <c r="F3010" s="28">
        <v>4.4000000000000004</v>
      </c>
      <c r="G3010" s="28">
        <v>4.9000000000000004</v>
      </c>
      <c r="H3010" s="28">
        <v>5.5</v>
      </c>
      <c r="I3010" s="28" t="e">
        <f>(IF(#REF!="SHORT",E3010-F3010,IF(#REF!="LONG",F3010-E3010)))*D3010</f>
        <v>#REF!</v>
      </c>
      <c r="J3010" s="78" t="e">
        <f>(IF(#REF!="SHORT",IF(G3010="",0,F3010-G3010),IF(#REF!="LONG",IF(G3010="",0,G3010-F3010))))*D3010</f>
        <v>#REF!</v>
      </c>
      <c r="K3010" s="78" t="e">
        <f>(IF(#REF!="SHORT",IF(H3010="",0,G3010-H3010),IF(#REF!="LONG",IF(H3010="",0,H3010-G3010))))*D3010</f>
        <v>#REF!</v>
      </c>
      <c r="L3010" s="79" t="e">
        <f t="shared" si="79"/>
        <v>#REF!</v>
      </c>
    </row>
    <row r="3011" spans="1:12">
      <c r="A3011" s="83">
        <v>41600</v>
      </c>
      <c r="B3011" s="80" t="s">
        <v>157</v>
      </c>
      <c r="C3011" s="80">
        <v>320</v>
      </c>
      <c r="D3011" s="80">
        <v>1000</v>
      </c>
      <c r="E3011" s="28">
        <v>9.5</v>
      </c>
      <c r="F3011" s="28">
        <v>10.25</v>
      </c>
      <c r="G3011" s="28">
        <v>11.25</v>
      </c>
      <c r="H3011" s="28"/>
      <c r="I3011" s="28" t="e">
        <f>(IF(#REF!="SHORT",E3011-F3011,IF(#REF!="LONG",F3011-E3011)))*D3011</f>
        <v>#REF!</v>
      </c>
      <c r="J3011" s="78" t="e">
        <f>(IF(#REF!="SHORT",IF(G3011="",0,F3011-G3011),IF(#REF!="LONG",IF(G3011="",0,G3011-F3011))))*D3011</f>
        <v>#REF!</v>
      </c>
      <c r="K3011" s="78" t="e">
        <f>(IF(#REF!="SHORT",IF(H3011="",0,G3011-H3011),IF(#REF!="LONG",IF(H3011="",0,H3011-G3011))))*D3011</f>
        <v>#REF!</v>
      </c>
      <c r="L3011" s="79" t="e">
        <f t="shared" si="79"/>
        <v>#REF!</v>
      </c>
    </row>
    <row r="3012" spans="1:12">
      <c r="A3012" s="83">
        <v>41600</v>
      </c>
      <c r="B3012" s="80" t="s">
        <v>270</v>
      </c>
      <c r="C3012" s="80">
        <v>290</v>
      </c>
      <c r="D3012" s="80">
        <v>1000</v>
      </c>
      <c r="E3012" s="28">
        <v>8.5</v>
      </c>
      <c r="F3012" s="28">
        <v>9.25</v>
      </c>
      <c r="G3012" s="28"/>
      <c r="H3012" s="28"/>
      <c r="I3012" s="28" t="e">
        <f>(IF(#REF!="SHORT",E3012-F3012,IF(#REF!="LONG",F3012-E3012)))*D3012</f>
        <v>#REF!</v>
      </c>
      <c r="J3012" s="78" t="e">
        <f>(IF(#REF!="SHORT",IF(G3012="",0,F3012-G3012),IF(#REF!="LONG",IF(G3012="",0,G3012-F3012))))*D3012</f>
        <v>#REF!</v>
      </c>
      <c r="K3012" s="78" t="e">
        <f>(IF(#REF!="SHORT",IF(H3012="",0,G3012-H3012),IF(#REF!="LONG",IF(H3012="",0,H3012-G3012))))*D3012</f>
        <v>#REF!</v>
      </c>
      <c r="L3012" s="79" t="e">
        <f t="shared" si="79"/>
        <v>#REF!</v>
      </c>
    </row>
    <row r="3013" spans="1:12">
      <c r="A3013" s="83">
        <v>41599</v>
      </c>
      <c r="B3013" s="80" t="s">
        <v>316</v>
      </c>
      <c r="C3013" s="80">
        <v>2500</v>
      </c>
      <c r="D3013" s="80">
        <v>125</v>
      </c>
      <c r="E3013" s="28">
        <v>77</v>
      </c>
      <c r="F3013" s="28">
        <v>83</v>
      </c>
      <c r="G3013" s="28">
        <v>91</v>
      </c>
      <c r="H3013" s="28">
        <v>101</v>
      </c>
      <c r="I3013" s="28" t="e">
        <f>(IF(#REF!="SHORT",E3013-F3013,IF(#REF!="LONG",F3013-E3013)))*D3013</f>
        <v>#REF!</v>
      </c>
      <c r="J3013" s="78" t="e">
        <f>(IF(#REF!="SHORT",IF(G3013="",0,F3013-G3013),IF(#REF!="LONG",IF(G3013="",0,G3013-F3013))))*D3013</f>
        <v>#REF!</v>
      </c>
      <c r="K3013" s="78" t="e">
        <f>(IF(#REF!="SHORT",IF(H3013="",0,G3013-H3013),IF(#REF!="LONG",IF(H3013="",0,H3013-G3013))))*D3013</f>
        <v>#REF!</v>
      </c>
      <c r="L3013" s="79" t="e">
        <f t="shared" si="79"/>
        <v>#REF!</v>
      </c>
    </row>
    <row r="3014" spans="1:12">
      <c r="A3014" s="83">
        <v>41599</v>
      </c>
      <c r="B3014" s="80" t="s">
        <v>234</v>
      </c>
      <c r="C3014" s="80">
        <v>10900</v>
      </c>
      <c r="D3014" s="80">
        <v>25</v>
      </c>
      <c r="E3014" s="28">
        <v>233</v>
      </c>
      <c r="F3014" s="28">
        <v>248</v>
      </c>
      <c r="G3014" s="28">
        <v>268</v>
      </c>
      <c r="H3014" s="28">
        <v>298</v>
      </c>
      <c r="I3014" s="28" t="e">
        <f>(IF(#REF!="SHORT",E3014-F3014,IF(#REF!="LONG",F3014-E3014)))*D3014</f>
        <v>#REF!</v>
      </c>
      <c r="J3014" s="78" t="e">
        <f>(IF(#REF!="SHORT",IF(G3014="",0,F3014-G3014),IF(#REF!="LONG",IF(G3014="",0,G3014-F3014))))*D3014</f>
        <v>#REF!</v>
      </c>
      <c r="K3014" s="78" t="e">
        <f>(IF(#REF!="SHORT",IF(H3014="",0,G3014-H3014),IF(#REF!="LONG",IF(H3014="",0,H3014-G3014))))*D3014</f>
        <v>#REF!</v>
      </c>
      <c r="L3014" s="79" t="e">
        <f t="shared" si="79"/>
        <v>#REF!</v>
      </c>
    </row>
    <row r="3015" spans="1:12">
      <c r="A3015" s="83">
        <v>41599</v>
      </c>
      <c r="B3015" s="80" t="s">
        <v>301</v>
      </c>
      <c r="C3015" s="80">
        <v>370</v>
      </c>
      <c r="D3015" s="80">
        <v>500</v>
      </c>
      <c r="E3015" s="28">
        <v>19.5</v>
      </c>
      <c r="F3015" s="28">
        <v>20.95</v>
      </c>
      <c r="G3015" s="28"/>
      <c r="H3015" s="28"/>
      <c r="I3015" s="28" t="e">
        <f>(IF(#REF!="SHORT",E3015-F3015,IF(#REF!="LONG",F3015-E3015)))*D3015</f>
        <v>#REF!</v>
      </c>
      <c r="J3015" s="78" t="e">
        <f>(IF(#REF!="SHORT",IF(G3015="",0,F3015-G3015),IF(#REF!="LONG",IF(G3015="",0,G3015-F3015))))*D3015</f>
        <v>#REF!</v>
      </c>
      <c r="K3015" s="78" t="e">
        <f>(IF(#REF!="SHORT",IF(H3015="",0,G3015-H3015),IF(#REF!="LONG",IF(H3015="",0,H3015-G3015))))*D3015</f>
        <v>#REF!</v>
      </c>
      <c r="L3015" s="79" t="e">
        <f t="shared" si="79"/>
        <v>#REF!</v>
      </c>
    </row>
    <row r="3016" spans="1:12">
      <c r="A3016" s="83">
        <v>41598</v>
      </c>
      <c r="B3016" s="80" t="s">
        <v>196</v>
      </c>
      <c r="C3016" s="80">
        <v>105</v>
      </c>
      <c r="D3016" s="80">
        <v>2000</v>
      </c>
      <c r="E3016" s="28">
        <v>5.4</v>
      </c>
      <c r="F3016" s="28">
        <v>5.8</v>
      </c>
      <c r="G3016" s="28"/>
      <c r="H3016" s="28"/>
      <c r="I3016" s="28" t="e">
        <f>(IF(#REF!="SHORT",E3016-F3016,IF(#REF!="LONG",F3016-E3016)))*D3016</f>
        <v>#REF!</v>
      </c>
      <c r="J3016" s="78" t="e">
        <f>(IF(#REF!="SHORT",IF(G3016="",0,F3016-G3016),IF(#REF!="LONG",IF(G3016="",0,G3016-F3016))))*D3016</f>
        <v>#REF!</v>
      </c>
      <c r="K3016" s="78" t="e">
        <f>(IF(#REF!="SHORT",IF(H3016="",0,G3016-H3016),IF(#REF!="LONG",IF(H3016="",0,H3016-G3016))))*D3016</f>
        <v>#REF!</v>
      </c>
      <c r="L3016" s="79" t="e">
        <f t="shared" si="79"/>
        <v>#REF!</v>
      </c>
    </row>
    <row r="3017" spans="1:12">
      <c r="A3017" s="83">
        <v>41598</v>
      </c>
      <c r="B3017" s="80" t="s">
        <v>239</v>
      </c>
      <c r="C3017" s="80">
        <v>250</v>
      </c>
      <c r="D3017" s="80">
        <v>1000</v>
      </c>
      <c r="E3017" s="28">
        <v>10.5</v>
      </c>
      <c r="F3017" s="28">
        <v>11.25</v>
      </c>
      <c r="G3017" s="28"/>
      <c r="H3017" s="28"/>
      <c r="I3017" s="28" t="e">
        <f>(IF(#REF!="SHORT",E3017-F3017,IF(#REF!="LONG",F3017-E3017)))*D3017</f>
        <v>#REF!</v>
      </c>
      <c r="J3017" s="78" t="e">
        <f>(IF(#REF!="SHORT",IF(G3017="",0,F3017-G3017),IF(#REF!="LONG",IF(G3017="",0,G3017-F3017))))*D3017</f>
        <v>#REF!</v>
      </c>
      <c r="K3017" s="78" t="e">
        <f>(IF(#REF!="SHORT",IF(H3017="",0,G3017-H3017),IF(#REF!="LONG",IF(H3017="",0,H3017-G3017))))*D3017</f>
        <v>#REF!</v>
      </c>
      <c r="L3017" s="79" t="e">
        <f t="shared" si="79"/>
        <v>#REF!</v>
      </c>
    </row>
    <row r="3018" spans="1:12">
      <c r="A3018" s="83">
        <v>41598</v>
      </c>
      <c r="B3018" s="80" t="s">
        <v>229</v>
      </c>
      <c r="C3018" s="80">
        <v>880</v>
      </c>
      <c r="D3018" s="80">
        <v>500</v>
      </c>
      <c r="E3018" s="28">
        <v>36.5</v>
      </c>
      <c r="F3018" s="28">
        <v>38</v>
      </c>
      <c r="G3018" s="28"/>
      <c r="H3018" s="28"/>
      <c r="I3018" s="28" t="e">
        <f>(IF(#REF!="SHORT",E3018-F3018,IF(#REF!="LONG",F3018-E3018)))*D3018</f>
        <v>#REF!</v>
      </c>
      <c r="J3018" s="78" t="e">
        <f>(IF(#REF!="SHORT",IF(G3018="",0,F3018-G3018),IF(#REF!="LONG",IF(G3018="",0,G3018-F3018))))*D3018</f>
        <v>#REF!</v>
      </c>
      <c r="K3018" s="78" t="e">
        <f>(IF(#REF!="SHORT",IF(H3018="",0,G3018-H3018),IF(#REF!="LONG",IF(H3018="",0,H3018-G3018))))*D3018</f>
        <v>#REF!</v>
      </c>
      <c r="L3018" s="79" t="e">
        <f t="shared" si="79"/>
        <v>#REF!</v>
      </c>
    </row>
    <row r="3019" spans="1:12">
      <c r="A3019" s="83">
        <v>41597</v>
      </c>
      <c r="B3019" s="80" t="s">
        <v>243</v>
      </c>
      <c r="C3019" s="80">
        <v>1700</v>
      </c>
      <c r="D3019" s="80">
        <v>250</v>
      </c>
      <c r="E3019" s="28">
        <v>64</v>
      </c>
      <c r="F3019" s="28">
        <v>67</v>
      </c>
      <c r="G3019" s="28">
        <v>71</v>
      </c>
      <c r="H3019" s="28"/>
      <c r="I3019" s="28" t="e">
        <f>(IF(#REF!="SHORT",E3019-F3019,IF(#REF!="LONG",F3019-E3019)))*D3019</f>
        <v>#REF!</v>
      </c>
      <c r="J3019" s="78" t="e">
        <f>(IF(#REF!="SHORT",IF(G3019="",0,F3019-G3019),IF(#REF!="LONG",IF(G3019="",0,G3019-F3019))))*D3019</f>
        <v>#REF!</v>
      </c>
      <c r="K3019" s="78" t="e">
        <f>(IF(#REF!="SHORT",IF(H3019="",0,G3019-H3019),IF(#REF!="LONG",IF(H3019="",0,H3019-G3019))))*D3019</f>
        <v>#REF!</v>
      </c>
      <c r="L3019" s="79" t="e">
        <f t="shared" si="79"/>
        <v>#REF!</v>
      </c>
    </row>
    <row r="3020" spans="1:12">
      <c r="A3020" s="83">
        <v>41597</v>
      </c>
      <c r="B3020" s="80" t="s">
        <v>271</v>
      </c>
      <c r="C3020" s="80">
        <v>190</v>
      </c>
      <c r="D3020" s="80">
        <v>2000</v>
      </c>
      <c r="E3020" s="28">
        <v>9</v>
      </c>
      <c r="F3020" s="28">
        <v>9.4</v>
      </c>
      <c r="G3020" s="28"/>
      <c r="H3020" s="28"/>
      <c r="I3020" s="28" t="e">
        <f>(IF(#REF!="SHORT",E3020-F3020,IF(#REF!="LONG",F3020-E3020)))*D3020</f>
        <v>#REF!</v>
      </c>
      <c r="J3020" s="78" t="e">
        <f>(IF(#REF!="SHORT",IF(G3020="",0,F3020-G3020),IF(#REF!="LONG",IF(G3020="",0,G3020-F3020))))*D3020</f>
        <v>#REF!</v>
      </c>
      <c r="K3020" s="78" t="e">
        <f>(IF(#REF!="SHORT",IF(H3020="",0,G3020-H3020),IF(#REF!="LONG",IF(H3020="",0,H3020-G3020))))*D3020</f>
        <v>#REF!</v>
      </c>
      <c r="L3020" s="79" t="e">
        <f t="shared" si="79"/>
        <v>#REF!</v>
      </c>
    </row>
    <row r="3021" spans="1:12">
      <c r="A3021" s="83">
        <v>41597</v>
      </c>
      <c r="B3021" s="80" t="s">
        <v>75</v>
      </c>
      <c r="C3021" s="80">
        <v>1650</v>
      </c>
      <c r="D3021" s="80">
        <v>250</v>
      </c>
      <c r="E3021" s="28">
        <v>58</v>
      </c>
      <c r="F3021" s="28">
        <v>60.3</v>
      </c>
      <c r="G3021" s="28"/>
      <c r="H3021" s="28"/>
      <c r="I3021" s="28" t="e">
        <f>(IF(#REF!="SHORT",E3021-F3021,IF(#REF!="LONG",F3021-E3021)))*D3021</f>
        <v>#REF!</v>
      </c>
      <c r="J3021" s="78" t="e">
        <f>(IF(#REF!="SHORT",IF(G3021="",0,F3021-G3021),IF(#REF!="LONG",IF(G3021="",0,G3021-F3021))))*D3021</f>
        <v>#REF!</v>
      </c>
      <c r="K3021" s="78" t="e">
        <f>(IF(#REF!="SHORT",IF(H3021="",0,G3021-H3021),IF(#REF!="LONG",IF(H3021="",0,H3021-G3021))))*D3021</f>
        <v>#REF!</v>
      </c>
      <c r="L3021" s="79" t="e">
        <f t="shared" si="79"/>
        <v>#REF!</v>
      </c>
    </row>
    <row r="3022" spans="1:12">
      <c r="A3022" s="83">
        <v>41596</v>
      </c>
      <c r="B3022" s="80" t="s">
        <v>110</v>
      </c>
      <c r="C3022" s="80">
        <v>920</v>
      </c>
      <c r="D3022" s="80">
        <v>250</v>
      </c>
      <c r="E3022" s="28">
        <v>32</v>
      </c>
      <c r="F3022" s="28">
        <v>35</v>
      </c>
      <c r="G3022" s="28"/>
      <c r="H3022" s="28"/>
      <c r="I3022" s="28" t="e">
        <f>(IF(#REF!="SHORT",E3022-F3022,IF(#REF!="LONG",F3022-E3022)))*D3022</f>
        <v>#REF!</v>
      </c>
      <c r="J3022" s="78" t="e">
        <f>(IF(#REF!="SHORT",IF(G3022="",0,F3022-G3022),IF(#REF!="LONG",IF(G3022="",0,G3022-F3022))))*D3022</f>
        <v>#REF!</v>
      </c>
      <c r="K3022" s="78" t="e">
        <f>(IF(#REF!="SHORT",IF(H3022="",0,G3022-H3022),IF(#REF!="LONG",IF(H3022="",0,H3022-G3022))))*D3022</f>
        <v>#REF!</v>
      </c>
      <c r="L3022" s="79" t="e">
        <f t="shared" si="79"/>
        <v>#REF!</v>
      </c>
    </row>
    <row r="3023" spans="1:12">
      <c r="A3023" s="83">
        <v>41592</v>
      </c>
      <c r="B3023" s="80" t="s">
        <v>166</v>
      </c>
      <c r="C3023" s="80">
        <v>270</v>
      </c>
      <c r="D3023" s="80">
        <v>2000</v>
      </c>
      <c r="E3023" s="28">
        <v>13</v>
      </c>
      <c r="F3023" s="28">
        <v>13.4</v>
      </c>
      <c r="G3023" s="28">
        <v>13.9</v>
      </c>
      <c r="H3023" s="28">
        <v>14.7</v>
      </c>
      <c r="I3023" s="28" t="e">
        <f>(IF(#REF!="SHORT",E3023-F3023,IF(#REF!="LONG",F3023-E3023)))*D3023</f>
        <v>#REF!</v>
      </c>
      <c r="J3023" s="78" t="e">
        <f>(IF(#REF!="SHORT",IF(G3023="",0,F3023-G3023),IF(#REF!="LONG",IF(G3023="",0,G3023-F3023))))*D3023</f>
        <v>#REF!</v>
      </c>
      <c r="K3023" s="78" t="e">
        <f>(IF(#REF!="SHORT",IF(H3023="",0,G3023-H3023),IF(#REF!="LONG",IF(H3023="",0,H3023-G3023))))*D3023</f>
        <v>#REF!</v>
      </c>
      <c r="L3023" s="79" t="e">
        <f t="shared" si="79"/>
        <v>#REF!</v>
      </c>
    </row>
    <row r="3024" spans="1:12">
      <c r="A3024" s="83">
        <v>41592</v>
      </c>
      <c r="B3024" s="80" t="s">
        <v>126</v>
      </c>
      <c r="C3024" s="80">
        <v>6100</v>
      </c>
      <c r="D3024" s="80">
        <v>50</v>
      </c>
      <c r="E3024" s="28">
        <v>89</v>
      </c>
      <c r="F3024" s="28">
        <v>89</v>
      </c>
      <c r="G3024" s="28"/>
      <c r="H3024" s="28"/>
      <c r="I3024" s="28" t="e">
        <f>(IF(#REF!="SHORT",E3024-F3024,IF(#REF!="LONG",F3024-E3024)))*D3024</f>
        <v>#REF!</v>
      </c>
      <c r="J3024" s="78" t="e">
        <f>(IF(#REF!="SHORT",IF(G3024="",0,F3024-G3024),IF(#REF!="LONG",IF(G3024="",0,G3024-F3024))))*D3024</f>
        <v>#REF!</v>
      </c>
      <c r="K3024" s="78" t="e">
        <f>(IF(#REF!="SHORT",IF(H3024="",0,G3024-H3024),IF(#REF!="LONG",IF(H3024="",0,H3024-G3024))))*D3024</f>
        <v>#REF!</v>
      </c>
      <c r="L3024" s="79" t="e">
        <f t="shared" si="79"/>
        <v>#REF!</v>
      </c>
    </row>
    <row r="3025" spans="1:12">
      <c r="A3025" s="83">
        <v>41590</v>
      </c>
      <c r="B3025" s="80" t="s">
        <v>59</v>
      </c>
      <c r="C3025" s="80">
        <v>370</v>
      </c>
      <c r="D3025" s="80">
        <v>1000</v>
      </c>
      <c r="E3025" s="28">
        <v>13.1</v>
      </c>
      <c r="F3025" s="28">
        <v>13.85</v>
      </c>
      <c r="G3025" s="28">
        <v>14.85</v>
      </c>
      <c r="H3025" s="28">
        <v>16.350000000000001</v>
      </c>
      <c r="I3025" s="28" t="e">
        <f>(IF(#REF!="SHORT",E3025-F3025,IF(#REF!="LONG",F3025-E3025)))*D3025</f>
        <v>#REF!</v>
      </c>
      <c r="J3025" s="78" t="e">
        <f>(IF(#REF!="SHORT",IF(G3025="",0,F3025-G3025),IF(#REF!="LONG",IF(G3025="",0,G3025-F3025))))*D3025</f>
        <v>#REF!</v>
      </c>
      <c r="K3025" s="78" t="e">
        <f>(IF(#REF!="SHORT",IF(H3025="",0,G3025-H3025),IF(#REF!="LONG",IF(H3025="",0,H3025-G3025))))*D3025</f>
        <v>#REF!</v>
      </c>
      <c r="L3025" s="79" t="e">
        <f t="shared" si="79"/>
        <v>#REF!</v>
      </c>
    </row>
    <row r="3026" spans="1:12">
      <c r="A3026" s="83">
        <v>41590</v>
      </c>
      <c r="B3026" s="80" t="s">
        <v>271</v>
      </c>
      <c r="C3026" s="80">
        <v>195</v>
      </c>
      <c r="D3026" s="80">
        <v>2000</v>
      </c>
      <c r="E3026" s="28">
        <v>8</v>
      </c>
      <c r="F3026" s="28">
        <v>8.25</v>
      </c>
      <c r="G3026" s="28"/>
      <c r="H3026" s="28"/>
      <c r="I3026" s="28" t="e">
        <f>(IF(#REF!="SHORT",E3026-F3026,IF(#REF!="LONG",F3026-E3026)))*D3026</f>
        <v>#REF!</v>
      </c>
      <c r="J3026" s="78" t="e">
        <f>(IF(#REF!="SHORT",IF(G3026="",0,F3026-G3026),IF(#REF!="LONG",IF(G3026="",0,G3026-F3026))))*D3026</f>
        <v>#REF!</v>
      </c>
      <c r="K3026" s="78" t="e">
        <f>(IF(#REF!="SHORT",IF(H3026="",0,G3026-H3026),IF(#REF!="LONG",IF(H3026="",0,H3026-G3026))))*D3026</f>
        <v>#REF!</v>
      </c>
      <c r="L3026" s="79" t="e">
        <f t="shared" si="79"/>
        <v>#REF!</v>
      </c>
    </row>
    <row r="3027" spans="1:12">
      <c r="A3027" s="83">
        <v>41589</v>
      </c>
      <c r="B3027" s="80" t="s">
        <v>239</v>
      </c>
      <c r="C3027" s="80">
        <v>220</v>
      </c>
      <c r="D3027" s="80">
        <v>1000</v>
      </c>
      <c r="E3027" s="28">
        <v>13.5</v>
      </c>
      <c r="F3027" s="28">
        <v>14.25</v>
      </c>
      <c r="G3027" s="28">
        <v>15.25</v>
      </c>
      <c r="H3027" s="28">
        <v>16.75</v>
      </c>
      <c r="I3027" s="28" t="e">
        <f>(IF(#REF!="SHORT",E3027-F3027,IF(#REF!="LONG",F3027-E3027)))*D3027</f>
        <v>#REF!</v>
      </c>
      <c r="J3027" s="78" t="e">
        <f>(IF(#REF!="SHORT",IF(G3027="",0,F3027-G3027),IF(#REF!="LONG",IF(G3027="",0,G3027-F3027))))*D3027</f>
        <v>#REF!</v>
      </c>
      <c r="K3027" s="78" t="e">
        <f>(IF(#REF!="SHORT",IF(H3027="",0,G3027-H3027),IF(#REF!="LONG",IF(H3027="",0,H3027-G3027))))*D3027</f>
        <v>#REF!</v>
      </c>
      <c r="L3027" s="79" t="e">
        <f t="shared" si="79"/>
        <v>#REF!</v>
      </c>
    </row>
    <row r="3028" spans="1:12">
      <c r="A3028" s="83">
        <v>41589</v>
      </c>
      <c r="B3028" s="80" t="s">
        <v>270</v>
      </c>
      <c r="C3028" s="80">
        <v>360</v>
      </c>
      <c r="D3028" s="80">
        <v>1000</v>
      </c>
      <c r="E3028" s="28">
        <v>16.5</v>
      </c>
      <c r="F3028" s="28">
        <v>17.25</v>
      </c>
      <c r="G3028" s="28">
        <v>18.25</v>
      </c>
      <c r="H3028" s="28"/>
      <c r="I3028" s="28" t="e">
        <f>(IF(#REF!="SHORT",E3028-F3028,IF(#REF!="LONG",F3028-E3028)))*D3028</f>
        <v>#REF!</v>
      </c>
      <c r="J3028" s="78" t="e">
        <f>(IF(#REF!="SHORT",IF(G3028="",0,F3028-G3028),IF(#REF!="LONG",IF(G3028="",0,G3028-F3028))))*D3028</f>
        <v>#REF!</v>
      </c>
      <c r="K3028" s="78" t="e">
        <f>(IF(#REF!="SHORT",IF(H3028="",0,G3028-H3028),IF(#REF!="LONG",IF(H3028="",0,H3028-G3028))))*D3028</f>
        <v>#REF!</v>
      </c>
      <c r="L3028" s="79" t="e">
        <f t="shared" si="79"/>
        <v>#REF!</v>
      </c>
    </row>
    <row r="3029" spans="1:12">
      <c r="A3029" s="83">
        <v>41586</v>
      </c>
      <c r="B3029" s="80" t="s">
        <v>336</v>
      </c>
      <c r="C3029" s="80">
        <v>420</v>
      </c>
      <c r="D3029" s="80">
        <v>500</v>
      </c>
      <c r="E3029" s="28">
        <v>21</v>
      </c>
      <c r="F3029" s="28">
        <v>23</v>
      </c>
      <c r="G3029" s="28"/>
      <c r="H3029" s="28"/>
      <c r="I3029" s="28" t="e">
        <f>(IF(#REF!="SHORT",E3029-F3029,IF(#REF!="LONG",F3029-E3029)))*D3029</f>
        <v>#REF!</v>
      </c>
      <c r="J3029" s="78" t="e">
        <f>(IF(#REF!="SHORT",IF(G3029="",0,F3029-G3029),IF(#REF!="LONG",IF(G3029="",0,G3029-F3029))))*D3029</f>
        <v>#REF!</v>
      </c>
      <c r="K3029" s="78" t="e">
        <f>(IF(#REF!="SHORT",IF(H3029="",0,G3029-H3029),IF(#REF!="LONG",IF(H3029="",0,H3029-G3029))))*D3029</f>
        <v>#REF!</v>
      </c>
      <c r="L3029" s="79" t="e">
        <f t="shared" si="79"/>
        <v>#REF!</v>
      </c>
    </row>
    <row r="3030" spans="1:12">
      <c r="A3030" s="83">
        <v>41586</v>
      </c>
      <c r="B3030" s="80" t="s">
        <v>243</v>
      </c>
      <c r="C3030" s="80">
        <v>1650</v>
      </c>
      <c r="D3030" s="80">
        <v>250</v>
      </c>
      <c r="E3030" s="28">
        <v>73</v>
      </c>
      <c r="F3030" s="28">
        <v>76</v>
      </c>
      <c r="G3030" s="28"/>
      <c r="H3030" s="28"/>
      <c r="I3030" s="28" t="e">
        <f>(IF(#REF!="SHORT",E3030-F3030,IF(#REF!="LONG",F3030-E3030)))*D3030</f>
        <v>#REF!</v>
      </c>
      <c r="J3030" s="78" t="e">
        <f>(IF(#REF!="SHORT",IF(G3030="",0,F3030-G3030),IF(#REF!="LONG",IF(G3030="",0,G3030-F3030))))*D3030</f>
        <v>#REF!</v>
      </c>
      <c r="K3030" s="78" t="e">
        <f>(IF(#REF!="SHORT",IF(H3030="",0,G3030-H3030),IF(#REF!="LONG",IF(H3030="",0,H3030-G3030))))*D3030</f>
        <v>#REF!</v>
      </c>
      <c r="L3030" s="79" t="e">
        <f t="shared" si="79"/>
        <v>#REF!</v>
      </c>
    </row>
    <row r="3031" spans="1:12">
      <c r="A3031" s="83">
        <v>41585</v>
      </c>
      <c r="B3031" s="80" t="s">
        <v>316</v>
      </c>
      <c r="C3031" s="80">
        <v>2500</v>
      </c>
      <c r="D3031" s="80">
        <v>125</v>
      </c>
      <c r="E3031" s="28">
        <v>110</v>
      </c>
      <c r="F3031" s="28">
        <v>116</v>
      </c>
      <c r="G3031" s="28">
        <v>124</v>
      </c>
      <c r="H3031" s="28">
        <v>136</v>
      </c>
      <c r="I3031" s="28" t="e">
        <f>(IF(#REF!="SHORT",E3031-F3031,IF(#REF!="LONG",F3031-E3031)))*D3031</f>
        <v>#REF!</v>
      </c>
      <c r="J3031" s="78" t="e">
        <f>(IF(#REF!="SHORT",IF(G3031="",0,F3031-G3031),IF(#REF!="LONG",IF(G3031="",0,G3031-F3031))))*D3031</f>
        <v>#REF!</v>
      </c>
      <c r="K3031" s="78" t="e">
        <f>(IF(#REF!="SHORT",IF(H3031="",0,G3031-H3031),IF(#REF!="LONG",IF(H3031="",0,H3031-G3031))))*D3031</f>
        <v>#REF!</v>
      </c>
      <c r="L3031" s="79" t="e">
        <f t="shared" si="79"/>
        <v>#REF!</v>
      </c>
    </row>
    <row r="3032" spans="1:12">
      <c r="A3032" s="83">
        <v>41585</v>
      </c>
      <c r="B3032" s="80" t="s">
        <v>317</v>
      </c>
      <c r="C3032" s="80">
        <v>1100</v>
      </c>
      <c r="D3032" s="80">
        <v>250</v>
      </c>
      <c r="E3032" s="28">
        <v>46</v>
      </c>
      <c r="F3032" s="28">
        <v>40</v>
      </c>
      <c r="G3032" s="28"/>
      <c r="H3032" s="28"/>
      <c r="I3032" s="28" t="e">
        <f>(IF(#REF!="SHORT",E3032-F3032,IF(#REF!="LONG",F3032-E3032)))*D3032</f>
        <v>#REF!</v>
      </c>
      <c r="J3032" s="78" t="e">
        <f>(IF(#REF!="SHORT",IF(G3032="",0,F3032-G3032),IF(#REF!="LONG",IF(G3032="",0,G3032-F3032))))*D3032</f>
        <v>#REF!</v>
      </c>
      <c r="K3032" s="78" t="e">
        <f>(IF(#REF!="SHORT",IF(H3032="",0,G3032-H3032),IF(#REF!="LONG",IF(H3032="",0,H3032-G3032))))*D3032</f>
        <v>#REF!</v>
      </c>
      <c r="L3032" s="79" t="e">
        <f t="shared" si="79"/>
        <v>#REF!</v>
      </c>
    </row>
    <row r="3033" spans="1:12">
      <c r="A3033" s="83">
        <v>41585</v>
      </c>
      <c r="B3033" s="80" t="s">
        <v>319</v>
      </c>
      <c r="C3033" s="80">
        <v>960</v>
      </c>
      <c r="D3033" s="80">
        <v>500</v>
      </c>
      <c r="E3033" s="28">
        <v>50</v>
      </c>
      <c r="F3033" s="28">
        <v>46</v>
      </c>
      <c r="G3033" s="28"/>
      <c r="H3033" s="28"/>
      <c r="I3033" s="28" t="e">
        <f>(IF(#REF!="SHORT",E3033-F3033,IF(#REF!="LONG",F3033-E3033)))*D3033</f>
        <v>#REF!</v>
      </c>
      <c r="J3033" s="78" t="e">
        <f>(IF(#REF!="SHORT",IF(G3033="",0,F3033-G3033),IF(#REF!="LONG",IF(G3033="",0,G3033-F3033))))*D3033</f>
        <v>#REF!</v>
      </c>
      <c r="K3033" s="78" t="e">
        <f>(IF(#REF!="SHORT",IF(H3033="",0,G3033-H3033),IF(#REF!="LONG",IF(H3033="",0,H3033-G3033))))*D3033</f>
        <v>#REF!</v>
      </c>
      <c r="L3033" s="79" t="e">
        <f t="shared" ref="L3033:L3096" si="80">SUM(I3033,J3033,K3033)</f>
        <v>#REF!</v>
      </c>
    </row>
    <row r="3034" spans="1:12">
      <c r="A3034" s="83">
        <v>41583</v>
      </c>
      <c r="B3034" s="80" t="s">
        <v>74</v>
      </c>
      <c r="C3034" s="80">
        <v>580</v>
      </c>
      <c r="D3034" s="80">
        <v>500</v>
      </c>
      <c r="E3034" s="28">
        <v>45</v>
      </c>
      <c r="F3034" s="28">
        <v>46.5</v>
      </c>
      <c r="G3034" s="28"/>
      <c r="H3034" s="28"/>
      <c r="I3034" s="28" t="e">
        <f>(IF(#REF!="SHORT",E3034-F3034,IF(#REF!="LONG",F3034-E3034)))*D3034</f>
        <v>#REF!</v>
      </c>
      <c r="J3034" s="78" t="e">
        <f>(IF(#REF!="SHORT",IF(G3034="",0,F3034-G3034),IF(#REF!="LONG",IF(G3034="",0,G3034-F3034))))*D3034</f>
        <v>#REF!</v>
      </c>
      <c r="K3034" s="78" t="e">
        <f>(IF(#REF!="SHORT",IF(H3034="",0,G3034-H3034),IF(#REF!="LONG",IF(H3034="",0,H3034-G3034))))*D3034</f>
        <v>#REF!</v>
      </c>
      <c r="L3034" s="79" t="e">
        <f t="shared" si="80"/>
        <v>#REF!</v>
      </c>
    </row>
    <row r="3035" spans="1:12">
      <c r="A3035" s="83">
        <v>41583</v>
      </c>
      <c r="B3035" s="80" t="s">
        <v>239</v>
      </c>
      <c r="C3035" s="80">
        <v>210</v>
      </c>
      <c r="D3035" s="80">
        <v>1000</v>
      </c>
      <c r="E3035" s="28">
        <v>17</v>
      </c>
      <c r="F3035" s="28">
        <v>17.5</v>
      </c>
      <c r="G3035" s="28"/>
      <c r="H3035" s="28"/>
      <c r="I3035" s="28" t="e">
        <f>(IF(#REF!="SHORT",E3035-F3035,IF(#REF!="LONG",F3035-E3035)))*D3035</f>
        <v>#REF!</v>
      </c>
      <c r="J3035" s="78" t="e">
        <f>(IF(#REF!="SHORT",IF(G3035="",0,F3035-G3035),IF(#REF!="LONG",IF(G3035="",0,G3035-F3035))))*D3035</f>
        <v>#REF!</v>
      </c>
      <c r="K3035" s="78" t="e">
        <f>(IF(#REF!="SHORT",IF(H3035="",0,G3035-H3035),IF(#REF!="LONG",IF(H3035="",0,H3035-G3035))))*D3035</f>
        <v>#REF!</v>
      </c>
      <c r="L3035" s="79" t="e">
        <f t="shared" si="80"/>
        <v>#REF!</v>
      </c>
    </row>
    <row r="3036" spans="1:12">
      <c r="A3036" s="83">
        <v>41583</v>
      </c>
      <c r="B3036" s="80" t="s">
        <v>315</v>
      </c>
      <c r="C3036" s="80">
        <v>460</v>
      </c>
      <c r="D3036" s="80">
        <v>1000</v>
      </c>
      <c r="E3036" s="28">
        <v>24</v>
      </c>
      <c r="F3036" s="28">
        <v>24.45</v>
      </c>
      <c r="G3036" s="28"/>
      <c r="H3036" s="28"/>
      <c r="I3036" s="28" t="e">
        <f>(IF(#REF!="SHORT",E3036-F3036,IF(#REF!="LONG",F3036-E3036)))*D3036</f>
        <v>#REF!</v>
      </c>
      <c r="J3036" s="78" t="e">
        <f>(IF(#REF!="SHORT",IF(G3036="",0,F3036-G3036),IF(#REF!="LONG",IF(G3036="",0,G3036-F3036))))*D3036</f>
        <v>#REF!</v>
      </c>
      <c r="K3036" s="78" t="e">
        <f>(IF(#REF!="SHORT",IF(H3036="",0,G3036-H3036),IF(#REF!="LONG",IF(H3036="",0,H3036-G3036))))*D3036</f>
        <v>#REF!</v>
      </c>
      <c r="L3036" s="79" t="e">
        <f t="shared" si="80"/>
        <v>#REF!</v>
      </c>
    </row>
    <row r="3037" spans="1:12">
      <c r="A3037" s="83">
        <v>41579</v>
      </c>
      <c r="B3037" s="80" t="s">
        <v>69</v>
      </c>
      <c r="C3037" s="80">
        <v>1800</v>
      </c>
      <c r="D3037" s="80">
        <v>125</v>
      </c>
      <c r="E3037" s="28">
        <v>110</v>
      </c>
      <c r="F3037" s="28">
        <v>116</v>
      </c>
      <c r="G3037" s="28">
        <v>124</v>
      </c>
      <c r="H3037" s="28">
        <v>136</v>
      </c>
      <c r="I3037" s="28" t="e">
        <f>(IF(#REF!="SHORT",E3037-F3037,IF(#REF!="LONG",F3037-E3037)))*D3037</f>
        <v>#REF!</v>
      </c>
      <c r="J3037" s="78" t="e">
        <f>(IF(#REF!="SHORT",IF(G3037="",0,F3037-G3037),IF(#REF!="LONG",IF(G3037="",0,G3037-F3037))))*D3037</f>
        <v>#REF!</v>
      </c>
      <c r="K3037" s="78" t="e">
        <f>(IF(#REF!="SHORT",IF(H3037="",0,G3037-H3037),IF(#REF!="LONG",IF(H3037="",0,H3037-G3037))))*D3037</f>
        <v>#REF!</v>
      </c>
      <c r="L3037" s="79" t="e">
        <f t="shared" si="80"/>
        <v>#REF!</v>
      </c>
    </row>
    <row r="3038" spans="1:12">
      <c r="A3038" s="83">
        <v>41579</v>
      </c>
      <c r="B3038" s="80" t="s">
        <v>321</v>
      </c>
      <c r="C3038" s="80">
        <v>200</v>
      </c>
      <c r="D3038" s="80">
        <v>2000</v>
      </c>
      <c r="E3038" s="28">
        <v>14.2</v>
      </c>
      <c r="F3038" s="28">
        <v>14.6</v>
      </c>
      <c r="G3038" s="28">
        <v>15.1</v>
      </c>
      <c r="H3038" s="28"/>
      <c r="I3038" s="28" t="e">
        <f>(IF(#REF!="SHORT",E3038-F3038,IF(#REF!="LONG",F3038-E3038)))*D3038</f>
        <v>#REF!</v>
      </c>
      <c r="J3038" s="78" t="e">
        <f>(IF(#REF!="SHORT",IF(G3038="",0,F3038-G3038),IF(#REF!="LONG",IF(G3038="",0,G3038-F3038))))*D3038</f>
        <v>#REF!</v>
      </c>
      <c r="K3038" s="78" t="e">
        <f>(IF(#REF!="SHORT",IF(H3038="",0,G3038-H3038),IF(#REF!="LONG",IF(H3038="",0,H3038-G3038))))*D3038</f>
        <v>#REF!</v>
      </c>
      <c r="L3038" s="79" t="e">
        <f t="shared" si="80"/>
        <v>#REF!</v>
      </c>
    </row>
    <row r="3039" spans="1:12">
      <c r="A3039" s="83">
        <v>41579</v>
      </c>
      <c r="B3039" s="80" t="s">
        <v>265</v>
      </c>
      <c r="C3039" s="80">
        <v>380</v>
      </c>
      <c r="D3039" s="80">
        <v>1000</v>
      </c>
      <c r="E3039" s="28">
        <v>24</v>
      </c>
      <c r="F3039" s="28">
        <v>22.5</v>
      </c>
      <c r="G3039" s="28"/>
      <c r="H3039" s="28"/>
      <c r="I3039" s="28" t="e">
        <f>(IF(#REF!="SHORT",E3039-F3039,IF(#REF!="LONG",F3039-E3039)))*D3039</f>
        <v>#REF!</v>
      </c>
      <c r="J3039" s="78" t="e">
        <f>(IF(#REF!="SHORT",IF(G3039="",0,F3039-G3039),IF(#REF!="LONG",IF(G3039="",0,G3039-F3039))))*D3039</f>
        <v>#REF!</v>
      </c>
      <c r="K3039" s="78" t="e">
        <f>(IF(#REF!="SHORT",IF(H3039="",0,G3039-H3039),IF(#REF!="LONG",IF(H3039="",0,H3039-G3039))))*D3039</f>
        <v>#REF!</v>
      </c>
      <c r="L3039" s="79" t="e">
        <f t="shared" si="80"/>
        <v>#REF!</v>
      </c>
    </row>
    <row r="3040" spans="1:12">
      <c r="A3040" s="83">
        <v>41578</v>
      </c>
      <c r="B3040" s="80" t="s">
        <v>281</v>
      </c>
      <c r="C3040" s="80">
        <v>600</v>
      </c>
      <c r="D3040" s="80">
        <v>500</v>
      </c>
      <c r="E3040" s="28">
        <v>18</v>
      </c>
      <c r="F3040" s="28">
        <v>19.5</v>
      </c>
      <c r="G3040" s="28">
        <v>21.5</v>
      </c>
      <c r="H3040" s="28">
        <v>24.5</v>
      </c>
      <c r="I3040" s="28" t="e">
        <f>(IF(#REF!="SHORT",E3040-F3040,IF(#REF!="LONG",F3040-E3040)))*D3040</f>
        <v>#REF!</v>
      </c>
      <c r="J3040" s="78" t="e">
        <f>(IF(#REF!="SHORT",IF(G3040="",0,F3040-G3040),IF(#REF!="LONG",IF(G3040="",0,G3040-F3040))))*D3040</f>
        <v>#REF!</v>
      </c>
      <c r="K3040" s="78" t="e">
        <f>(IF(#REF!="SHORT",IF(H3040="",0,G3040-H3040),IF(#REF!="LONG",IF(H3040="",0,H3040-G3040))))*D3040</f>
        <v>#REF!</v>
      </c>
      <c r="L3040" s="79" t="e">
        <f t="shared" si="80"/>
        <v>#REF!</v>
      </c>
    </row>
    <row r="3041" spans="1:12">
      <c r="A3041" s="83">
        <v>41577</v>
      </c>
      <c r="B3041" s="80" t="s">
        <v>235</v>
      </c>
      <c r="C3041" s="80">
        <v>350</v>
      </c>
      <c r="D3041" s="80">
        <v>1000</v>
      </c>
      <c r="E3041" s="28">
        <v>13</v>
      </c>
      <c r="F3041" s="28">
        <v>13.75</v>
      </c>
      <c r="G3041" s="28">
        <v>14.75</v>
      </c>
      <c r="H3041" s="28"/>
      <c r="I3041" s="28" t="e">
        <f>(IF(#REF!="SHORT",E3041-F3041,IF(#REF!="LONG",F3041-E3041)))*D3041</f>
        <v>#REF!</v>
      </c>
      <c r="J3041" s="78" t="e">
        <f>(IF(#REF!="SHORT",IF(G3041="",0,F3041-G3041),IF(#REF!="LONG",IF(G3041="",0,G3041-F3041))))*D3041</f>
        <v>#REF!</v>
      </c>
      <c r="K3041" s="78" t="e">
        <f>(IF(#REF!="SHORT",IF(H3041="",0,G3041-H3041),IF(#REF!="LONG",IF(H3041="",0,H3041-G3041))))*D3041</f>
        <v>#REF!</v>
      </c>
      <c r="L3041" s="79" t="e">
        <f t="shared" si="80"/>
        <v>#REF!</v>
      </c>
    </row>
    <row r="3042" spans="1:12">
      <c r="A3042" s="83">
        <v>41577</v>
      </c>
      <c r="B3042" s="80" t="s">
        <v>146</v>
      </c>
      <c r="C3042" s="80">
        <v>6000</v>
      </c>
      <c r="D3042" s="80">
        <v>50</v>
      </c>
      <c r="E3042" s="28">
        <v>250</v>
      </c>
      <c r="F3042" s="28">
        <v>270</v>
      </c>
      <c r="G3042" s="28"/>
      <c r="H3042" s="28"/>
      <c r="I3042" s="28" t="e">
        <f>(IF(#REF!="SHORT",E3042-F3042,IF(#REF!="LONG",F3042-E3042)))*D3042</f>
        <v>#REF!</v>
      </c>
      <c r="J3042" s="78" t="e">
        <f>(IF(#REF!="SHORT",IF(G3042="",0,F3042-G3042),IF(#REF!="LONG",IF(G3042="",0,G3042-F3042))))*D3042</f>
        <v>#REF!</v>
      </c>
      <c r="K3042" s="78" t="e">
        <f>(IF(#REF!="SHORT",IF(H3042="",0,G3042-H3042),IF(#REF!="LONG",IF(H3042="",0,H3042-G3042))))*D3042</f>
        <v>#REF!</v>
      </c>
      <c r="L3042" s="79" t="e">
        <f t="shared" si="80"/>
        <v>#REF!</v>
      </c>
    </row>
    <row r="3043" spans="1:12">
      <c r="A3043" s="83">
        <v>41577</v>
      </c>
      <c r="B3043" s="80" t="s">
        <v>138</v>
      </c>
      <c r="C3043" s="80">
        <v>2100</v>
      </c>
      <c r="D3043" s="80">
        <v>125</v>
      </c>
      <c r="E3043" s="28">
        <v>45</v>
      </c>
      <c r="F3043" s="28">
        <v>51</v>
      </c>
      <c r="G3043" s="28"/>
      <c r="H3043" s="28"/>
      <c r="I3043" s="28" t="e">
        <f>(IF(#REF!="SHORT",E3043-F3043,IF(#REF!="LONG",F3043-E3043)))*D3043</f>
        <v>#REF!</v>
      </c>
      <c r="J3043" s="78" t="e">
        <f>(IF(#REF!="SHORT",IF(G3043="",0,F3043-G3043),IF(#REF!="LONG",IF(G3043="",0,G3043-F3043))))*D3043</f>
        <v>#REF!</v>
      </c>
      <c r="K3043" s="78" t="e">
        <f>(IF(#REF!="SHORT",IF(H3043="",0,G3043-H3043),IF(#REF!="LONG",IF(H3043="",0,H3043-G3043))))*D3043</f>
        <v>#REF!</v>
      </c>
      <c r="L3043" s="79" t="e">
        <f t="shared" si="80"/>
        <v>#REF!</v>
      </c>
    </row>
    <row r="3044" spans="1:12">
      <c r="A3044" s="83">
        <v>41576</v>
      </c>
      <c r="B3044" s="80" t="s">
        <v>75</v>
      </c>
      <c r="C3044" s="80">
        <v>1600</v>
      </c>
      <c r="D3044" s="80">
        <v>250</v>
      </c>
      <c r="E3044" s="28">
        <v>32</v>
      </c>
      <c r="F3044" s="28">
        <v>35</v>
      </c>
      <c r="G3044" s="28">
        <v>39</v>
      </c>
      <c r="H3044" s="28">
        <v>45</v>
      </c>
      <c r="I3044" s="28" t="e">
        <f>(IF(#REF!="SHORT",E3044-F3044,IF(#REF!="LONG",F3044-E3044)))*D3044</f>
        <v>#REF!</v>
      </c>
      <c r="J3044" s="78" t="e">
        <f>(IF(#REF!="SHORT",IF(G3044="",0,F3044-G3044),IF(#REF!="LONG",IF(G3044="",0,G3044-F3044))))*D3044</f>
        <v>#REF!</v>
      </c>
      <c r="K3044" s="78" t="e">
        <f>(IF(#REF!="SHORT",IF(H3044="",0,G3044-H3044),IF(#REF!="LONG",IF(H3044="",0,H3044-G3044))))*D3044</f>
        <v>#REF!</v>
      </c>
      <c r="L3044" s="79" t="e">
        <f t="shared" si="80"/>
        <v>#REF!</v>
      </c>
    </row>
    <row r="3045" spans="1:12">
      <c r="A3045" s="83">
        <v>41576</v>
      </c>
      <c r="B3045" s="80" t="s">
        <v>269</v>
      </c>
      <c r="C3045" s="80">
        <v>11000</v>
      </c>
      <c r="D3045" s="80">
        <v>25</v>
      </c>
      <c r="E3045" s="28">
        <v>185</v>
      </c>
      <c r="F3045" s="28">
        <v>200</v>
      </c>
      <c r="G3045" s="28">
        <v>225</v>
      </c>
      <c r="H3045" s="28">
        <v>275</v>
      </c>
      <c r="I3045" s="28" t="e">
        <f>(IF(#REF!="SHORT",E3045-F3045,IF(#REF!="LONG",F3045-E3045)))*D3045</f>
        <v>#REF!</v>
      </c>
      <c r="J3045" s="78" t="e">
        <f>(IF(#REF!="SHORT",IF(G3045="",0,F3045-G3045),IF(#REF!="LONG",IF(G3045="",0,G3045-F3045))))*D3045</f>
        <v>#REF!</v>
      </c>
      <c r="K3045" s="78" t="e">
        <f>(IF(#REF!="SHORT",IF(H3045="",0,G3045-H3045),IF(#REF!="LONG",IF(H3045="",0,H3045-G3045))))*D3045</f>
        <v>#REF!</v>
      </c>
      <c r="L3045" s="79" t="e">
        <f t="shared" si="80"/>
        <v>#REF!</v>
      </c>
    </row>
    <row r="3046" spans="1:12">
      <c r="A3046" s="83">
        <v>41576</v>
      </c>
      <c r="B3046" s="80" t="s">
        <v>312</v>
      </c>
      <c r="C3046" s="80">
        <v>6000</v>
      </c>
      <c r="D3046" s="80">
        <v>50</v>
      </c>
      <c r="E3046" s="28">
        <v>200</v>
      </c>
      <c r="F3046" s="28">
        <v>210</v>
      </c>
      <c r="G3046" s="28">
        <v>225</v>
      </c>
      <c r="H3046" s="28">
        <v>237</v>
      </c>
      <c r="I3046" s="28" t="e">
        <f>(IF(#REF!="SHORT",E3046-F3046,IF(#REF!="LONG",F3046-E3046)))*D3046</f>
        <v>#REF!</v>
      </c>
      <c r="J3046" s="78" t="e">
        <f>(IF(#REF!="SHORT",IF(G3046="",0,F3046-G3046),IF(#REF!="LONG",IF(G3046="",0,G3046-F3046))))*D3046</f>
        <v>#REF!</v>
      </c>
      <c r="K3046" s="78" t="e">
        <f>(IF(#REF!="SHORT",IF(H3046="",0,G3046-H3046),IF(#REF!="LONG",IF(H3046="",0,H3046-G3046))))*D3046</f>
        <v>#REF!</v>
      </c>
      <c r="L3046" s="79" t="e">
        <f t="shared" si="80"/>
        <v>#REF!</v>
      </c>
    </row>
    <row r="3047" spans="1:12">
      <c r="A3047" s="83">
        <v>41576</v>
      </c>
      <c r="B3047" s="80" t="s">
        <v>319</v>
      </c>
      <c r="C3047" s="80">
        <v>960</v>
      </c>
      <c r="D3047" s="80">
        <v>375</v>
      </c>
      <c r="E3047" s="28">
        <v>22</v>
      </c>
      <c r="F3047" s="28">
        <v>24</v>
      </c>
      <c r="G3047" s="28">
        <v>26</v>
      </c>
      <c r="H3047" s="28"/>
      <c r="I3047" s="28" t="e">
        <f>(IF(#REF!="SHORT",E3047-F3047,IF(#REF!="LONG",F3047-E3047)))*D3047</f>
        <v>#REF!</v>
      </c>
      <c r="J3047" s="78" t="e">
        <f>(IF(#REF!="SHORT",IF(G3047="",0,F3047-G3047),IF(#REF!="LONG",IF(G3047="",0,G3047-F3047))))*D3047</f>
        <v>#REF!</v>
      </c>
      <c r="K3047" s="78" t="e">
        <f>(IF(#REF!="SHORT",IF(H3047="",0,G3047-H3047),IF(#REF!="LONG",IF(H3047="",0,H3047-G3047))))*D3047</f>
        <v>#REF!</v>
      </c>
      <c r="L3047" s="79" t="e">
        <f t="shared" si="80"/>
        <v>#REF!</v>
      </c>
    </row>
    <row r="3048" spans="1:12">
      <c r="A3048" s="83">
        <v>41576</v>
      </c>
      <c r="B3048" s="80" t="s">
        <v>269</v>
      </c>
      <c r="C3048" s="80">
        <v>11000</v>
      </c>
      <c r="D3048" s="80">
        <v>25</v>
      </c>
      <c r="E3048" s="28">
        <v>270</v>
      </c>
      <c r="F3048" s="28">
        <v>270</v>
      </c>
      <c r="G3048" s="28"/>
      <c r="H3048" s="28"/>
      <c r="I3048" s="28" t="e">
        <f>(IF(#REF!="SHORT",E3048-F3048,IF(#REF!="LONG",F3048-E3048)))*D3048</f>
        <v>#REF!</v>
      </c>
      <c r="J3048" s="78" t="e">
        <f>(IF(#REF!="SHORT",IF(G3048="",0,F3048-G3048),IF(#REF!="LONG",IF(G3048="",0,G3048-F3048))))*D3048</f>
        <v>#REF!</v>
      </c>
      <c r="K3048" s="78" t="e">
        <f>(IF(#REF!="SHORT",IF(H3048="",0,G3048-H3048),IF(#REF!="LONG",IF(H3048="",0,H3048-G3048))))*D3048</f>
        <v>#REF!</v>
      </c>
      <c r="L3048" s="79" t="e">
        <f t="shared" si="80"/>
        <v>#REF!</v>
      </c>
    </row>
    <row r="3049" spans="1:12">
      <c r="A3049" s="83">
        <v>41575</v>
      </c>
      <c r="B3049" s="80" t="s">
        <v>239</v>
      </c>
      <c r="C3049" s="80">
        <v>200</v>
      </c>
      <c r="D3049" s="80">
        <v>1000</v>
      </c>
      <c r="E3049" s="28">
        <v>8.3000000000000007</v>
      </c>
      <c r="F3049" s="28">
        <v>9</v>
      </c>
      <c r="G3049" s="28">
        <v>10</v>
      </c>
      <c r="H3049" s="28">
        <v>11.5</v>
      </c>
      <c r="I3049" s="28" t="e">
        <f>(IF(#REF!="SHORT",E3049-F3049,IF(#REF!="LONG",F3049-E3049)))*D3049</f>
        <v>#REF!</v>
      </c>
      <c r="J3049" s="78" t="e">
        <f>(IF(#REF!="SHORT",IF(G3049="",0,F3049-G3049),IF(#REF!="LONG",IF(G3049="",0,G3049-F3049))))*D3049</f>
        <v>#REF!</v>
      </c>
      <c r="K3049" s="78" t="e">
        <f>(IF(#REF!="SHORT",IF(H3049="",0,G3049-H3049),IF(#REF!="LONG",IF(H3049="",0,H3049-G3049))))*D3049</f>
        <v>#REF!</v>
      </c>
      <c r="L3049" s="79" t="e">
        <f t="shared" si="80"/>
        <v>#REF!</v>
      </c>
    </row>
    <row r="3050" spans="1:12">
      <c r="A3050" s="83">
        <v>41572</v>
      </c>
      <c r="B3050" s="80" t="s">
        <v>317</v>
      </c>
      <c r="C3050" s="80">
        <v>1080</v>
      </c>
      <c r="D3050" s="80">
        <v>500</v>
      </c>
      <c r="E3050" s="28">
        <v>23</v>
      </c>
      <c r="F3050" s="28">
        <v>24.45</v>
      </c>
      <c r="G3050" s="28"/>
      <c r="H3050" s="28"/>
      <c r="I3050" s="28" t="e">
        <f>(IF(#REF!="SHORT",E3050-F3050,IF(#REF!="LONG",F3050-E3050)))*D3050</f>
        <v>#REF!</v>
      </c>
      <c r="J3050" s="78" t="e">
        <f>(IF(#REF!="SHORT",IF(G3050="",0,F3050-G3050),IF(#REF!="LONG",IF(G3050="",0,G3050-F3050))))*D3050</f>
        <v>#REF!</v>
      </c>
      <c r="K3050" s="78" t="e">
        <f>(IF(#REF!="SHORT",IF(H3050="",0,G3050-H3050),IF(#REF!="LONG",IF(H3050="",0,H3050-G3050))))*D3050</f>
        <v>#REF!</v>
      </c>
      <c r="L3050" s="79" t="e">
        <f t="shared" si="80"/>
        <v>#REF!</v>
      </c>
    </row>
    <row r="3051" spans="1:12">
      <c r="A3051" s="83">
        <v>41571</v>
      </c>
      <c r="B3051" s="80" t="s">
        <v>319</v>
      </c>
      <c r="C3051" s="80">
        <v>960</v>
      </c>
      <c r="D3051" s="80">
        <v>375</v>
      </c>
      <c r="E3051" s="28">
        <v>21</v>
      </c>
      <c r="F3051" s="28">
        <v>23</v>
      </c>
      <c r="G3051" s="28"/>
      <c r="H3051" s="28"/>
      <c r="I3051" s="28" t="e">
        <f>(IF(#REF!="SHORT",E3051-F3051,IF(#REF!="LONG",F3051-E3051)))*D3051</f>
        <v>#REF!</v>
      </c>
      <c r="J3051" s="78" t="e">
        <f>(IF(#REF!="SHORT",IF(G3051="",0,F3051-G3051),IF(#REF!="LONG",IF(G3051="",0,G3051-F3051))))*D3051</f>
        <v>#REF!</v>
      </c>
      <c r="K3051" s="78" t="e">
        <f>(IF(#REF!="SHORT",IF(H3051="",0,G3051-H3051),IF(#REF!="LONG",IF(H3051="",0,H3051-G3051))))*D3051</f>
        <v>#REF!</v>
      </c>
      <c r="L3051" s="79" t="e">
        <f t="shared" si="80"/>
        <v>#REF!</v>
      </c>
    </row>
    <row r="3052" spans="1:12">
      <c r="A3052" s="83">
        <v>41571</v>
      </c>
      <c r="B3052" s="80" t="s">
        <v>269</v>
      </c>
      <c r="C3052" s="80">
        <v>11000</v>
      </c>
      <c r="D3052" s="80">
        <v>25</v>
      </c>
      <c r="E3052" s="28">
        <v>240</v>
      </c>
      <c r="F3052" s="28">
        <v>260</v>
      </c>
      <c r="G3052" s="28"/>
      <c r="H3052" s="28"/>
      <c r="I3052" s="28" t="e">
        <f>(IF(#REF!="SHORT",E3052-F3052,IF(#REF!="LONG",F3052-E3052)))*D3052</f>
        <v>#REF!</v>
      </c>
      <c r="J3052" s="78" t="e">
        <f>(IF(#REF!="SHORT",IF(G3052="",0,F3052-G3052),IF(#REF!="LONG",IF(G3052="",0,G3052-F3052))))*D3052</f>
        <v>#REF!</v>
      </c>
      <c r="K3052" s="78" t="e">
        <f>(IF(#REF!="SHORT",IF(H3052="",0,G3052-H3052),IF(#REF!="LONG",IF(H3052="",0,H3052-G3052))))*D3052</f>
        <v>#REF!</v>
      </c>
      <c r="L3052" s="79" t="e">
        <f t="shared" si="80"/>
        <v>#REF!</v>
      </c>
    </row>
    <row r="3053" spans="1:12">
      <c r="A3053" s="83">
        <v>41570</v>
      </c>
      <c r="B3053" s="80" t="s">
        <v>17</v>
      </c>
      <c r="C3053" s="80">
        <v>1200</v>
      </c>
      <c r="D3053" s="80">
        <v>250</v>
      </c>
      <c r="E3053" s="28">
        <v>40</v>
      </c>
      <c r="F3053" s="28">
        <v>42</v>
      </c>
      <c r="G3053" s="28"/>
      <c r="H3053" s="28"/>
      <c r="I3053" s="28" t="e">
        <f>(IF(#REF!="SHORT",E3053-F3053,IF(#REF!="LONG",F3053-E3053)))*D3053</f>
        <v>#REF!</v>
      </c>
      <c r="J3053" s="78" t="e">
        <f>(IF(#REF!="SHORT",IF(G3053="",0,F3053-G3053),IF(#REF!="LONG",IF(G3053="",0,G3053-F3053))))*D3053</f>
        <v>#REF!</v>
      </c>
      <c r="K3053" s="78" t="e">
        <f>(IF(#REF!="SHORT",IF(H3053="",0,G3053-H3053),IF(#REF!="LONG",IF(H3053="",0,H3053-G3053))))*D3053</f>
        <v>#REF!</v>
      </c>
      <c r="L3053" s="79" t="e">
        <f t="shared" si="80"/>
        <v>#REF!</v>
      </c>
    </row>
    <row r="3054" spans="1:12">
      <c r="A3054" s="83">
        <v>41568</v>
      </c>
      <c r="B3054" s="80" t="s">
        <v>239</v>
      </c>
      <c r="C3054" s="80">
        <v>180</v>
      </c>
      <c r="D3054" s="80">
        <v>1000</v>
      </c>
      <c r="E3054" s="28">
        <v>12</v>
      </c>
      <c r="F3054" s="28">
        <v>12.75</v>
      </c>
      <c r="G3054" s="28">
        <v>13.75</v>
      </c>
      <c r="H3054" s="28">
        <v>15</v>
      </c>
      <c r="I3054" s="28" t="e">
        <f>(IF(#REF!="SHORT",E3054-F3054,IF(#REF!="LONG",F3054-E3054)))*D3054</f>
        <v>#REF!</v>
      </c>
      <c r="J3054" s="78" t="e">
        <f>(IF(#REF!="SHORT",IF(G3054="",0,F3054-G3054),IF(#REF!="LONG",IF(G3054="",0,G3054-F3054))))*D3054</f>
        <v>#REF!</v>
      </c>
      <c r="K3054" s="78" t="e">
        <f>(IF(#REF!="SHORT",IF(H3054="",0,G3054-H3054),IF(#REF!="LONG",IF(H3054="",0,H3054-G3054))))*D3054</f>
        <v>#REF!</v>
      </c>
      <c r="L3054" s="79" t="e">
        <f t="shared" si="80"/>
        <v>#REF!</v>
      </c>
    </row>
    <row r="3055" spans="1:12">
      <c r="A3055" s="83">
        <v>41568</v>
      </c>
      <c r="B3055" s="80" t="s">
        <v>337</v>
      </c>
      <c r="C3055" s="80">
        <v>1080</v>
      </c>
      <c r="D3055" s="80">
        <v>500</v>
      </c>
      <c r="E3055" s="28">
        <v>33</v>
      </c>
      <c r="F3055" s="28">
        <v>35.5</v>
      </c>
      <c r="G3055" s="28">
        <v>37.5</v>
      </c>
      <c r="H3055" s="28"/>
      <c r="I3055" s="28" t="e">
        <f>(IF(#REF!="SHORT",E3055-F3055,IF(#REF!="LONG",F3055-E3055)))*D3055</f>
        <v>#REF!</v>
      </c>
      <c r="J3055" s="78" t="e">
        <f>(IF(#REF!="SHORT",IF(G3055="",0,F3055-G3055),IF(#REF!="LONG",IF(G3055="",0,G3055-F3055))))*D3055</f>
        <v>#REF!</v>
      </c>
      <c r="K3055" s="78" t="e">
        <f>(IF(#REF!="SHORT",IF(H3055="",0,G3055-H3055),IF(#REF!="LONG",IF(H3055="",0,H3055-G3055))))*D3055</f>
        <v>#REF!</v>
      </c>
      <c r="L3055" s="79" t="e">
        <f t="shared" si="80"/>
        <v>#REF!</v>
      </c>
    </row>
    <row r="3056" spans="1:12">
      <c r="A3056" s="83">
        <v>41568</v>
      </c>
      <c r="B3056" s="80" t="s">
        <v>196</v>
      </c>
      <c r="C3056" s="80">
        <v>95</v>
      </c>
      <c r="D3056" s="80">
        <v>2000</v>
      </c>
      <c r="E3056" s="28">
        <v>7</v>
      </c>
      <c r="F3056" s="28">
        <v>7.4</v>
      </c>
      <c r="G3056" s="28">
        <v>7.9</v>
      </c>
      <c r="H3056" s="28"/>
      <c r="I3056" s="28" t="e">
        <f>(IF(#REF!="SHORT",E3056-F3056,IF(#REF!="LONG",F3056-E3056)))*D3056</f>
        <v>#REF!</v>
      </c>
      <c r="J3056" s="78" t="e">
        <f>(IF(#REF!="SHORT",IF(G3056="",0,F3056-G3056),IF(#REF!="LONG",IF(G3056="",0,G3056-F3056))))*D3056</f>
        <v>#REF!</v>
      </c>
      <c r="K3056" s="78" t="e">
        <f>(IF(#REF!="SHORT",IF(H3056="",0,G3056-H3056),IF(#REF!="LONG",IF(H3056="",0,H3056-G3056))))*D3056</f>
        <v>#REF!</v>
      </c>
      <c r="L3056" s="79" t="e">
        <f t="shared" si="80"/>
        <v>#REF!</v>
      </c>
    </row>
    <row r="3057" spans="1:12">
      <c r="A3057" s="83">
        <v>41568</v>
      </c>
      <c r="B3057" s="80" t="s">
        <v>239</v>
      </c>
      <c r="C3057" s="80">
        <v>190</v>
      </c>
      <c r="D3057" s="80">
        <v>1000</v>
      </c>
      <c r="E3057" s="28">
        <v>15</v>
      </c>
      <c r="F3057" s="28">
        <v>15.75</v>
      </c>
      <c r="G3057" s="28">
        <v>16.75</v>
      </c>
      <c r="H3057" s="28"/>
      <c r="I3057" s="28" t="e">
        <f>(IF(#REF!="SHORT",E3057-F3057,IF(#REF!="LONG",F3057-E3057)))*D3057</f>
        <v>#REF!</v>
      </c>
      <c r="J3057" s="78" t="e">
        <f>(IF(#REF!="SHORT",IF(G3057="",0,F3057-G3057),IF(#REF!="LONG",IF(G3057="",0,G3057-F3057))))*D3057</f>
        <v>#REF!</v>
      </c>
      <c r="K3057" s="78" t="e">
        <f>(IF(#REF!="SHORT",IF(H3057="",0,G3057-H3057),IF(#REF!="LONG",IF(H3057="",0,H3057-G3057))))*D3057</f>
        <v>#REF!</v>
      </c>
      <c r="L3057" s="79" t="e">
        <f t="shared" si="80"/>
        <v>#REF!</v>
      </c>
    </row>
    <row r="3058" spans="1:12">
      <c r="A3058" s="83">
        <v>41565</v>
      </c>
      <c r="B3058" s="80" t="s">
        <v>17</v>
      </c>
      <c r="C3058" s="80">
        <v>1100</v>
      </c>
      <c r="D3058" s="80">
        <v>250</v>
      </c>
      <c r="E3058" s="28">
        <v>56</v>
      </c>
      <c r="F3058" s="28">
        <v>59</v>
      </c>
      <c r="G3058" s="28">
        <v>63</v>
      </c>
      <c r="H3058" s="28">
        <v>69</v>
      </c>
      <c r="I3058" s="28" t="e">
        <f>(IF(#REF!="SHORT",E3058-F3058,IF(#REF!="LONG",F3058-E3058)))*D3058</f>
        <v>#REF!</v>
      </c>
      <c r="J3058" s="78" t="e">
        <f>(IF(#REF!="SHORT",IF(G3058="",0,F3058-G3058),IF(#REF!="LONG",IF(G3058="",0,G3058-F3058))))*D3058</f>
        <v>#REF!</v>
      </c>
      <c r="K3058" s="78" t="e">
        <f>(IF(#REF!="SHORT",IF(H3058="",0,G3058-H3058),IF(#REF!="LONG",IF(H3058="",0,H3058-G3058))))*D3058</f>
        <v>#REF!</v>
      </c>
      <c r="L3058" s="79" t="e">
        <f t="shared" si="80"/>
        <v>#REF!</v>
      </c>
    </row>
    <row r="3059" spans="1:12">
      <c r="A3059" s="83">
        <v>41565</v>
      </c>
      <c r="B3059" s="80" t="s">
        <v>269</v>
      </c>
      <c r="C3059" s="80">
        <v>10500</v>
      </c>
      <c r="D3059" s="80">
        <v>25</v>
      </c>
      <c r="E3059" s="28">
        <v>306</v>
      </c>
      <c r="F3059" s="28">
        <v>326</v>
      </c>
      <c r="G3059" s="28">
        <v>351</v>
      </c>
      <c r="H3059" s="28">
        <v>381</v>
      </c>
      <c r="I3059" s="28" t="e">
        <f>(IF(#REF!="SHORT",E3059-F3059,IF(#REF!="LONG",F3059-E3059)))*D3059</f>
        <v>#REF!</v>
      </c>
      <c r="J3059" s="78" t="e">
        <f>(IF(#REF!="SHORT",IF(G3059="",0,F3059-G3059),IF(#REF!="LONG",IF(G3059="",0,G3059-F3059))))*D3059</f>
        <v>#REF!</v>
      </c>
      <c r="K3059" s="78" t="e">
        <f>(IF(#REF!="SHORT",IF(H3059="",0,G3059-H3059),IF(#REF!="LONG",IF(H3059="",0,H3059-G3059))))*D3059</f>
        <v>#REF!</v>
      </c>
      <c r="L3059" s="79" t="e">
        <f t="shared" si="80"/>
        <v>#REF!</v>
      </c>
    </row>
    <row r="3060" spans="1:12">
      <c r="A3060" s="83">
        <v>41564</v>
      </c>
      <c r="B3060" s="80" t="s">
        <v>229</v>
      </c>
      <c r="C3060" s="80">
        <v>800</v>
      </c>
      <c r="D3060" s="80">
        <v>500</v>
      </c>
      <c r="E3060" s="28">
        <v>31.5</v>
      </c>
      <c r="F3060" s="28">
        <v>27.5</v>
      </c>
      <c r="G3060" s="28"/>
      <c r="H3060" s="28"/>
      <c r="I3060" s="28" t="e">
        <f>(IF(#REF!="SHORT",E3060-F3060,IF(#REF!="LONG",F3060-E3060)))*D3060</f>
        <v>#REF!</v>
      </c>
      <c r="J3060" s="78" t="e">
        <f>(IF(#REF!="SHORT",IF(G3060="",0,F3060-G3060),IF(#REF!="LONG",IF(G3060="",0,G3060-F3060))))*D3060</f>
        <v>#REF!</v>
      </c>
      <c r="K3060" s="78" t="e">
        <f>(IF(#REF!="SHORT",IF(H3060="",0,G3060-H3060),IF(#REF!="LONG",IF(H3060="",0,H3060-G3060))))*D3060</f>
        <v>#REF!</v>
      </c>
      <c r="L3060" s="79" t="e">
        <f t="shared" si="80"/>
        <v>#REF!</v>
      </c>
    </row>
    <row r="3061" spans="1:12">
      <c r="A3061" s="83">
        <v>41562</v>
      </c>
      <c r="B3061" s="80" t="s">
        <v>126</v>
      </c>
      <c r="C3061" s="80">
        <v>6100</v>
      </c>
      <c r="D3061" s="80">
        <v>50</v>
      </c>
      <c r="E3061" s="28">
        <v>118</v>
      </c>
      <c r="F3061" s="28">
        <v>126</v>
      </c>
      <c r="G3061" s="28"/>
      <c r="H3061" s="28"/>
      <c r="I3061" s="28" t="e">
        <f>(IF(#REF!="SHORT",E3061-F3061,IF(#REF!="LONG",F3061-E3061)))*D3061</f>
        <v>#REF!</v>
      </c>
      <c r="J3061" s="78" t="e">
        <f>(IF(#REF!="SHORT",IF(G3061="",0,F3061-G3061),IF(#REF!="LONG",IF(G3061="",0,G3061-F3061))))*D3061</f>
        <v>#REF!</v>
      </c>
      <c r="K3061" s="78" t="e">
        <f>(IF(#REF!="SHORT",IF(H3061="",0,G3061-H3061),IF(#REF!="LONG",IF(H3061="",0,H3061-G3061))))*D3061</f>
        <v>#REF!</v>
      </c>
      <c r="L3061" s="79" t="e">
        <f t="shared" si="80"/>
        <v>#REF!</v>
      </c>
    </row>
    <row r="3062" spans="1:12">
      <c r="A3062" s="83">
        <v>41561</v>
      </c>
      <c r="B3062" s="80" t="s">
        <v>338</v>
      </c>
      <c r="C3062" s="80">
        <v>400</v>
      </c>
      <c r="D3062" s="80">
        <v>1000</v>
      </c>
      <c r="E3062" s="28">
        <v>29.5</v>
      </c>
      <c r="F3062" s="28">
        <v>30.25</v>
      </c>
      <c r="G3062" s="28">
        <v>31</v>
      </c>
      <c r="H3062" s="28"/>
      <c r="I3062" s="28" t="e">
        <f>(IF(#REF!="SHORT",E3062-F3062,IF(#REF!="LONG",F3062-E3062)))*D3062</f>
        <v>#REF!</v>
      </c>
      <c r="J3062" s="78" t="e">
        <f>(IF(#REF!="SHORT",IF(G3062="",0,F3062-G3062),IF(#REF!="LONG",IF(G3062="",0,G3062-F3062))))*D3062</f>
        <v>#REF!</v>
      </c>
      <c r="K3062" s="78" t="e">
        <f>(IF(#REF!="SHORT",IF(H3062="",0,G3062-H3062),IF(#REF!="LONG",IF(H3062="",0,H3062-G3062))))*D3062</f>
        <v>#REF!</v>
      </c>
      <c r="L3062" s="79" t="e">
        <f t="shared" si="80"/>
        <v>#REF!</v>
      </c>
    </row>
    <row r="3063" spans="1:12">
      <c r="A3063" s="83">
        <v>41558</v>
      </c>
      <c r="B3063" s="80" t="s">
        <v>20</v>
      </c>
      <c r="C3063" s="80">
        <v>370</v>
      </c>
      <c r="D3063" s="80">
        <v>1000</v>
      </c>
      <c r="E3063" s="28">
        <v>19.600000000000001</v>
      </c>
      <c r="F3063" s="28">
        <v>20.350000000000001</v>
      </c>
      <c r="G3063" s="28">
        <v>21.35</v>
      </c>
      <c r="H3063" s="28">
        <v>22.85</v>
      </c>
      <c r="I3063" s="28" t="e">
        <f>(IF(#REF!="SHORT",E3063-F3063,IF(#REF!="LONG",F3063-E3063)))*D3063</f>
        <v>#REF!</v>
      </c>
      <c r="J3063" s="78" t="e">
        <f>(IF(#REF!="SHORT",IF(G3063="",0,F3063-G3063),IF(#REF!="LONG",IF(G3063="",0,G3063-F3063))))*D3063</f>
        <v>#REF!</v>
      </c>
      <c r="K3063" s="78" t="e">
        <f>(IF(#REF!="SHORT",IF(H3063="",0,G3063-H3063),IF(#REF!="LONG",IF(H3063="",0,H3063-G3063))))*D3063</f>
        <v>#REF!</v>
      </c>
      <c r="L3063" s="79" t="e">
        <f t="shared" si="80"/>
        <v>#REF!</v>
      </c>
    </row>
    <row r="3064" spans="1:12">
      <c r="A3064" s="83">
        <v>41558</v>
      </c>
      <c r="B3064" s="80" t="s">
        <v>269</v>
      </c>
      <c r="C3064" s="80">
        <v>10500</v>
      </c>
      <c r="D3064" s="80">
        <v>25</v>
      </c>
      <c r="E3064" s="28">
        <v>427</v>
      </c>
      <c r="F3064" s="28">
        <v>443</v>
      </c>
      <c r="G3064" s="28"/>
      <c r="H3064" s="28"/>
      <c r="I3064" s="28" t="e">
        <f>(IF(#REF!="SHORT",E3064-F3064,IF(#REF!="LONG",F3064-E3064)))*D3064</f>
        <v>#REF!</v>
      </c>
      <c r="J3064" s="78" t="e">
        <f>(IF(#REF!="SHORT",IF(G3064="",0,F3064-G3064),IF(#REF!="LONG",IF(G3064="",0,G3064-F3064))))*D3064</f>
        <v>#REF!</v>
      </c>
      <c r="K3064" s="78" t="e">
        <f>(IF(#REF!="SHORT",IF(H3064="",0,G3064-H3064),IF(#REF!="LONG",IF(H3064="",0,H3064-G3064))))*D3064</f>
        <v>#REF!</v>
      </c>
      <c r="L3064" s="79" t="e">
        <f t="shared" si="80"/>
        <v>#REF!</v>
      </c>
    </row>
    <row r="3065" spans="1:12">
      <c r="A3065" s="83">
        <v>41558</v>
      </c>
      <c r="B3065" s="80" t="s">
        <v>317</v>
      </c>
      <c r="C3065" s="80">
        <v>1160</v>
      </c>
      <c r="D3065" s="80">
        <v>500</v>
      </c>
      <c r="E3065" s="28">
        <v>46.5</v>
      </c>
      <c r="F3065" s="28">
        <v>42</v>
      </c>
      <c r="G3065" s="28"/>
      <c r="H3065" s="28"/>
      <c r="I3065" s="28" t="e">
        <f>(IF(#REF!="SHORT",E3065-F3065,IF(#REF!="LONG",F3065-E3065)))*D3065</f>
        <v>#REF!</v>
      </c>
      <c r="J3065" s="78" t="e">
        <f>(IF(#REF!="SHORT",IF(G3065="",0,F3065-G3065),IF(#REF!="LONG",IF(G3065="",0,G3065-F3065))))*D3065</f>
        <v>#REF!</v>
      </c>
      <c r="K3065" s="78" t="e">
        <f>(IF(#REF!="SHORT",IF(H3065="",0,G3065-H3065),IF(#REF!="LONG",IF(H3065="",0,H3065-G3065))))*D3065</f>
        <v>#REF!</v>
      </c>
      <c r="L3065" s="79" t="e">
        <f t="shared" si="80"/>
        <v>#REF!</v>
      </c>
    </row>
    <row r="3066" spans="1:12">
      <c r="A3066" s="83">
        <v>41557</v>
      </c>
      <c r="B3066" s="80" t="s">
        <v>20</v>
      </c>
      <c r="C3066" s="80">
        <v>360</v>
      </c>
      <c r="D3066" s="80">
        <v>1000</v>
      </c>
      <c r="E3066" s="28">
        <v>19</v>
      </c>
      <c r="F3066" s="28">
        <v>19.5</v>
      </c>
      <c r="G3066" s="28">
        <v>20.25</v>
      </c>
      <c r="H3066" s="28">
        <v>22</v>
      </c>
      <c r="I3066" s="28" t="e">
        <f>(IF(#REF!="SHORT",E3066-F3066,IF(#REF!="LONG",F3066-E3066)))*D3066</f>
        <v>#REF!</v>
      </c>
      <c r="J3066" s="78" t="e">
        <f>(IF(#REF!="SHORT",IF(G3066="",0,F3066-G3066),IF(#REF!="LONG",IF(G3066="",0,G3066-F3066))))*D3066</f>
        <v>#REF!</v>
      </c>
      <c r="K3066" s="78" t="e">
        <f>(IF(#REF!="SHORT",IF(H3066="",0,G3066-H3066),IF(#REF!="LONG",IF(H3066="",0,H3066-G3066))))*D3066</f>
        <v>#REF!</v>
      </c>
      <c r="L3066" s="79" t="e">
        <f t="shared" si="80"/>
        <v>#REF!</v>
      </c>
    </row>
    <row r="3067" spans="1:12">
      <c r="A3067" s="83">
        <v>41556</v>
      </c>
      <c r="B3067" s="80" t="s">
        <v>232</v>
      </c>
      <c r="C3067" s="80">
        <v>630</v>
      </c>
      <c r="D3067" s="80">
        <v>500</v>
      </c>
      <c r="E3067" s="28">
        <v>32</v>
      </c>
      <c r="F3067" s="28">
        <v>34</v>
      </c>
      <c r="G3067" s="28">
        <v>36</v>
      </c>
      <c r="H3067" s="28">
        <v>38</v>
      </c>
      <c r="I3067" s="28" t="e">
        <f>(IF(#REF!="SHORT",E3067-F3067,IF(#REF!="LONG",F3067-E3067)))*D3067</f>
        <v>#REF!</v>
      </c>
      <c r="J3067" s="78" t="e">
        <f>(IF(#REF!="SHORT",IF(G3067="",0,F3067-G3067),IF(#REF!="LONG",IF(G3067="",0,G3067-F3067))))*D3067</f>
        <v>#REF!</v>
      </c>
      <c r="K3067" s="78" t="e">
        <f>(IF(#REF!="SHORT",IF(H3067="",0,G3067-H3067),IF(#REF!="LONG",IF(H3067="",0,H3067-G3067))))*D3067</f>
        <v>#REF!</v>
      </c>
      <c r="L3067" s="79" t="e">
        <f t="shared" si="80"/>
        <v>#REF!</v>
      </c>
    </row>
    <row r="3068" spans="1:12">
      <c r="A3068" s="83">
        <v>41556</v>
      </c>
      <c r="B3068" s="80" t="s">
        <v>269</v>
      </c>
      <c r="C3068" s="80">
        <v>10200</v>
      </c>
      <c r="D3068" s="80">
        <v>25</v>
      </c>
      <c r="E3068" s="28">
        <v>420</v>
      </c>
      <c r="F3068" s="28">
        <v>440</v>
      </c>
      <c r="G3068" s="28">
        <v>470</v>
      </c>
      <c r="H3068" s="28">
        <v>510</v>
      </c>
      <c r="I3068" s="28" t="e">
        <f>(IF(#REF!="SHORT",E3068-F3068,IF(#REF!="LONG",F3068-E3068)))*D3068</f>
        <v>#REF!</v>
      </c>
      <c r="J3068" s="78" t="e">
        <f>(IF(#REF!="SHORT",IF(G3068="",0,F3068-G3068),IF(#REF!="LONG",IF(G3068="",0,G3068-F3068))))*D3068</f>
        <v>#REF!</v>
      </c>
      <c r="K3068" s="78" t="e">
        <f>(IF(#REF!="SHORT",IF(H3068="",0,G3068-H3068),IF(#REF!="LONG",IF(H3068="",0,H3068-G3068))))*D3068</f>
        <v>#REF!</v>
      </c>
      <c r="L3068" s="79" t="e">
        <f t="shared" si="80"/>
        <v>#REF!</v>
      </c>
    </row>
    <row r="3069" spans="1:12">
      <c r="A3069" s="83">
        <v>41556</v>
      </c>
      <c r="B3069" s="80" t="s">
        <v>283</v>
      </c>
      <c r="C3069" s="80">
        <v>3050</v>
      </c>
      <c r="D3069" s="80">
        <v>125</v>
      </c>
      <c r="E3069" s="28">
        <v>216</v>
      </c>
      <c r="F3069" s="28">
        <v>222</v>
      </c>
      <c r="G3069" s="28">
        <v>230</v>
      </c>
      <c r="H3069" s="28"/>
      <c r="I3069" s="28" t="e">
        <f>(IF(#REF!="SHORT",E3069-F3069,IF(#REF!="LONG",F3069-E3069)))*D3069</f>
        <v>#REF!</v>
      </c>
      <c r="J3069" s="78" t="e">
        <f>(IF(#REF!="SHORT",IF(G3069="",0,F3069-G3069),IF(#REF!="LONG",IF(G3069="",0,G3069-F3069))))*D3069</f>
        <v>#REF!</v>
      </c>
      <c r="K3069" s="78" t="e">
        <f>(IF(#REF!="SHORT",IF(H3069="",0,G3069-H3069),IF(#REF!="LONG",IF(H3069="",0,H3069-G3069))))*D3069</f>
        <v>#REF!</v>
      </c>
      <c r="L3069" s="79" t="e">
        <f t="shared" si="80"/>
        <v>#REF!</v>
      </c>
    </row>
    <row r="3070" spans="1:12">
      <c r="A3070" s="83">
        <v>41556</v>
      </c>
      <c r="B3070" s="80" t="s">
        <v>339</v>
      </c>
      <c r="C3070" s="80">
        <v>1600</v>
      </c>
      <c r="D3070" s="80">
        <v>125</v>
      </c>
      <c r="E3070" s="28">
        <v>78</v>
      </c>
      <c r="F3070" s="28">
        <v>70.45</v>
      </c>
      <c r="G3070" s="28"/>
      <c r="H3070" s="28"/>
      <c r="I3070" s="28" t="e">
        <f>(IF(#REF!="SHORT",E3070-F3070,IF(#REF!="LONG",F3070-E3070)))*D3070</f>
        <v>#REF!</v>
      </c>
      <c r="J3070" s="78" t="e">
        <f>(IF(#REF!="SHORT",IF(G3070="",0,F3070-G3070),IF(#REF!="LONG",IF(G3070="",0,G3070-F3070))))*D3070</f>
        <v>#REF!</v>
      </c>
      <c r="K3070" s="78" t="e">
        <f>(IF(#REF!="SHORT",IF(H3070="",0,G3070-H3070),IF(#REF!="LONG",IF(H3070="",0,H3070-G3070))))*D3070</f>
        <v>#REF!</v>
      </c>
      <c r="L3070" s="79" t="e">
        <f t="shared" si="80"/>
        <v>#REF!</v>
      </c>
    </row>
    <row r="3071" spans="1:12">
      <c r="A3071" s="83">
        <v>41555</v>
      </c>
      <c r="B3071" s="80" t="s">
        <v>130</v>
      </c>
      <c r="C3071" s="80">
        <v>180</v>
      </c>
      <c r="D3071" s="80">
        <v>2000</v>
      </c>
      <c r="E3071" s="28">
        <v>9.8000000000000007</v>
      </c>
      <c r="F3071" s="28">
        <v>10.199999999999999</v>
      </c>
      <c r="G3071" s="28"/>
      <c r="H3071" s="28"/>
      <c r="I3071" s="28" t="e">
        <f>(IF(#REF!="SHORT",E3071-F3071,IF(#REF!="LONG",F3071-E3071)))*D3071</f>
        <v>#REF!</v>
      </c>
      <c r="J3071" s="78" t="e">
        <f>(IF(#REF!="SHORT",IF(G3071="",0,F3071-G3071),IF(#REF!="LONG",IF(G3071="",0,G3071-F3071))))*D3071</f>
        <v>#REF!</v>
      </c>
      <c r="K3071" s="78" t="e">
        <f>(IF(#REF!="SHORT",IF(H3071="",0,G3071-H3071),IF(#REF!="LONG",IF(H3071="",0,H3071-G3071))))*D3071</f>
        <v>#REF!</v>
      </c>
      <c r="L3071" s="79" t="e">
        <f t="shared" si="80"/>
        <v>#REF!</v>
      </c>
    </row>
    <row r="3072" spans="1:12">
      <c r="A3072" s="83">
        <v>41554</v>
      </c>
      <c r="B3072" s="80" t="s">
        <v>240</v>
      </c>
      <c r="C3072" s="80">
        <v>2100</v>
      </c>
      <c r="D3072" s="80">
        <v>250</v>
      </c>
      <c r="E3072" s="28">
        <v>91</v>
      </c>
      <c r="F3072" s="28">
        <v>94.8</v>
      </c>
      <c r="G3072" s="28"/>
      <c r="H3072" s="28"/>
      <c r="I3072" s="28" t="e">
        <f>(IF(#REF!="SHORT",E3072-F3072,IF(#REF!="LONG",F3072-E3072)))*D3072</f>
        <v>#REF!</v>
      </c>
      <c r="J3072" s="78" t="e">
        <f>(IF(#REF!="SHORT",IF(G3072="",0,F3072-G3072),IF(#REF!="LONG",IF(G3072="",0,G3072-F3072))))*D3072</f>
        <v>#REF!</v>
      </c>
      <c r="K3072" s="78" t="e">
        <f>(IF(#REF!="SHORT",IF(H3072="",0,G3072-H3072),IF(#REF!="LONG",IF(H3072="",0,H3072-G3072))))*D3072</f>
        <v>#REF!</v>
      </c>
      <c r="L3072" s="79" t="e">
        <f t="shared" si="80"/>
        <v>#REF!</v>
      </c>
    </row>
    <row r="3073" spans="1:12">
      <c r="A3073" s="83">
        <v>41550</v>
      </c>
      <c r="B3073" s="80" t="s">
        <v>240</v>
      </c>
      <c r="C3073" s="80">
        <v>2020</v>
      </c>
      <c r="D3073" s="80">
        <v>250</v>
      </c>
      <c r="E3073" s="28">
        <v>98</v>
      </c>
      <c r="F3073" s="28">
        <v>101</v>
      </c>
      <c r="G3073" s="28">
        <v>105</v>
      </c>
      <c r="H3073" s="28"/>
      <c r="I3073" s="28" t="e">
        <f>(IF(#REF!="SHORT",E3073-F3073,IF(#REF!="LONG",F3073-E3073)))*D3073</f>
        <v>#REF!</v>
      </c>
      <c r="J3073" s="78" t="e">
        <f>(IF(#REF!="SHORT",IF(G3073="",0,F3073-G3073),IF(#REF!="LONG",IF(G3073="",0,G3073-F3073))))*D3073</f>
        <v>#REF!</v>
      </c>
      <c r="K3073" s="78" t="e">
        <f>(IF(#REF!="SHORT",IF(H3073="",0,G3073-H3073),IF(#REF!="LONG",IF(H3073="",0,H3073-G3073))))*D3073</f>
        <v>#REF!</v>
      </c>
      <c r="L3073" s="79" t="e">
        <f t="shared" si="80"/>
        <v>#REF!</v>
      </c>
    </row>
    <row r="3074" spans="1:12">
      <c r="A3074" s="83">
        <v>41548</v>
      </c>
      <c r="B3074" s="80" t="s">
        <v>340</v>
      </c>
      <c r="C3074" s="80">
        <v>180</v>
      </c>
      <c r="D3074" s="80">
        <v>2000</v>
      </c>
      <c r="E3074" s="28">
        <v>14</v>
      </c>
      <c r="F3074" s="28">
        <v>14.3</v>
      </c>
      <c r="G3074" s="28"/>
      <c r="H3074" s="28"/>
      <c r="I3074" s="28" t="e">
        <f>(IF(#REF!="SHORT",E3074-F3074,IF(#REF!="LONG",F3074-E3074)))*D3074</f>
        <v>#REF!</v>
      </c>
      <c r="J3074" s="78" t="e">
        <f>(IF(#REF!="SHORT",IF(G3074="",0,F3074-G3074),IF(#REF!="LONG",IF(G3074="",0,G3074-F3074))))*D3074</f>
        <v>#REF!</v>
      </c>
      <c r="K3074" s="78" t="e">
        <f>(IF(#REF!="SHORT",IF(H3074="",0,G3074-H3074),IF(#REF!="LONG",IF(H3074="",0,H3074-G3074))))*D3074</f>
        <v>#REF!</v>
      </c>
      <c r="L3074" s="79" t="e">
        <f t="shared" si="80"/>
        <v>#REF!</v>
      </c>
    </row>
    <row r="3075" spans="1:12">
      <c r="A3075" s="83">
        <v>41544</v>
      </c>
      <c r="B3075" s="80" t="s">
        <v>341</v>
      </c>
      <c r="C3075" s="80">
        <v>2600</v>
      </c>
      <c r="D3075" s="80">
        <v>125</v>
      </c>
      <c r="E3075" s="28">
        <v>141</v>
      </c>
      <c r="F3075" s="28">
        <v>151</v>
      </c>
      <c r="G3075" s="28">
        <v>165</v>
      </c>
      <c r="H3075" s="28">
        <v>185</v>
      </c>
      <c r="I3075" s="28" t="e">
        <f>(IF(#REF!="SHORT",E3075-F3075,IF(#REF!="LONG",F3075-E3075)))*D3075</f>
        <v>#REF!</v>
      </c>
      <c r="J3075" s="78" t="e">
        <f>(IF(#REF!="SHORT",IF(G3075="",0,F3075-G3075),IF(#REF!="LONG",IF(G3075="",0,G3075-F3075))))*D3075</f>
        <v>#REF!</v>
      </c>
      <c r="K3075" s="78" t="e">
        <f>(IF(#REF!="SHORT",IF(H3075="",0,G3075-H3075),IF(#REF!="LONG",IF(H3075="",0,H3075-G3075))))*D3075</f>
        <v>#REF!</v>
      </c>
      <c r="L3075" s="79" t="e">
        <f t="shared" si="80"/>
        <v>#REF!</v>
      </c>
    </row>
    <row r="3076" spans="1:12">
      <c r="A3076" s="83">
        <v>41543</v>
      </c>
      <c r="B3076" s="80" t="s">
        <v>130</v>
      </c>
      <c r="C3076" s="80">
        <v>170</v>
      </c>
      <c r="D3076" s="80">
        <v>2000</v>
      </c>
      <c r="E3076" s="28">
        <v>3.5</v>
      </c>
      <c r="F3076" s="28">
        <v>3.9</v>
      </c>
      <c r="G3076" s="28">
        <v>4.4000000000000004</v>
      </c>
      <c r="H3076" s="28">
        <v>5</v>
      </c>
      <c r="I3076" s="28" t="e">
        <f>(IF(#REF!="SHORT",E3076-F3076,IF(#REF!="LONG",F3076-E3076)))*D3076</f>
        <v>#REF!</v>
      </c>
      <c r="J3076" s="78" t="e">
        <f>(IF(#REF!="SHORT",IF(G3076="",0,F3076-G3076),IF(#REF!="LONG",IF(G3076="",0,G3076-F3076))))*D3076</f>
        <v>#REF!</v>
      </c>
      <c r="K3076" s="78" t="e">
        <f>(IF(#REF!="SHORT",IF(H3076="",0,G3076-H3076),IF(#REF!="LONG",IF(H3076="",0,H3076-G3076))))*D3076</f>
        <v>#REF!</v>
      </c>
      <c r="L3076" s="79" t="e">
        <f t="shared" si="80"/>
        <v>#REF!</v>
      </c>
    </row>
    <row r="3077" spans="1:12">
      <c r="A3077" s="83">
        <v>41542</v>
      </c>
      <c r="B3077" s="80" t="s">
        <v>234</v>
      </c>
      <c r="C3077" s="80">
        <v>10300</v>
      </c>
      <c r="D3077" s="80">
        <v>25</v>
      </c>
      <c r="E3077" s="28">
        <v>177</v>
      </c>
      <c r="F3077" s="28">
        <v>190</v>
      </c>
      <c r="G3077" s="28"/>
      <c r="H3077" s="28"/>
      <c r="I3077" s="28" t="e">
        <f>(IF(#REF!="SHORT",E3077-F3077,IF(#REF!="LONG",F3077-E3077)))*D3077</f>
        <v>#REF!</v>
      </c>
      <c r="J3077" s="78" t="e">
        <f>(IF(#REF!="SHORT",IF(G3077="",0,F3077-G3077),IF(#REF!="LONG",IF(G3077="",0,G3077-F3077))))*D3077</f>
        <v>#REF!</v>
      </c>
      <c r="K3077" s="78" t="e">
        <f>(IF(#REF!="SHORT",IF(H3077="",0,G3077-H3077),IF(#REF!="LONG",IF(H3077="",0,H3077-G3077))))*D3077</f>
        <v>#REF!</v>
      </c>
      <c r="L3077" s="79" t="e">
        <f t="shared" si="80"/>
        <v>#REF!</v>
      </c>
    </row>
    <row r="3078" spans="1:12">
      <c r="A3078" s="83">
        <v>41541</v>
      </c>
      <c r="B3078" s="80" t="s">
        <v>86</v>
      </c>
      <c r="C3078" s="80">
        <v>500</v>
      </c>
      <c r="D3078" s="80">
        <v>1250</v>
      </c>
      <c r="E3078" s="28">
        <v>10.5</v>
      </c>
      <c r="F3078" s="28">
        <v>11</v>
      </c>
      <c r="G3078" s="28"/>
      <c r="H3078" s="28"/>
      <c r="I3078" s="28" t="e">
        <f>(IF(#REF!="SHORT",E3078-F3078,IF(#REF!="LONG",F3078-E3078)))*D3078</f>
        <v>#REF!</v>
      </c>
      <c r="J3078" s="78" t="e">
        <f>(IF(#REF!="SHORT",IF(G3078="",0,F3078-G3078),IF(#REF!="LONG",IF(G3078="",0,G3078-F3078))))*D3078</f>
        <v>#REF!</v>
      </c>
      <c r="K3078" s="78" t="e">
        <f>(IF(#REF!="SHORT",IF(H3078="",0,G3078-H3078),IF(#REF!="LONG",IF(H3078="",0,H3078-G3078))))*D3078</f>
        <v>#REF!</v>
      </c>
      <c r="L3078" s="79" t="e">
        <f t="shared" si="80"/>
        <v>#REF!</v>
      </c>
    </row>
    <row r="3079" spans="1:12">
      <c r="A3079" s="83">
        <v>41541</v>
      </c>
      <c r="B3079" s="80" t="s">
        <v>247</v>
      </c>
      <c r="C3079" s="80">
        <v>240</v>
      </c>
      <c r="D3079" s="80">
        <v>1000</v>
      </c>
      <c r="E3079" s="28">
        <v>10.5</v>
      </c>
      <c r="F3079" s="28">
        <v>11</v>
      </c>
      <c r="G3079" s="28"/>
      <c r="H3079" s="28"/>
      <c r="I3079" s="28" t="e">
        <f>(IF(#REF!="SHORT",E3079-F3079,IF(#REF!="LONG",F3079-E3079)))*D3079</f>
        <v>#REF!</v>
      </c>
      <c r="J3079" s="78" t="e">
        <f>(IF(#REF!="SHORT",IF(G3079="",0,F3079-G3079),IF(#REF!="LONG",IF(G3079="",0,G3079-F3079))))*D3079</f>
        <v>#REF!</v>
      </c>
      <c r="K3079" s="78" t="e">
        <f>(IF(#REF!="SHORT",IF(H3079="",0,G3079-H3079),IF(#REF!="LONG",IF(H3079="",0,H3079-G3079))))*D3079</f>
        <v>#REF!</v>
      </c>
      <c r="L3079" s="79" t="e">
        <f t="shared" si="80"/>
        <v>#REF!</v>
      </c>
    </row>
    <row r="3080" spans="1:12">
      <c r="A3080" s="83">
        <v>41540</v>
      </c>
      <c r="B3080" s="80" t="s">
        <v>208</v>
      </c>
      <c r="C3080" s="80">
        <v>120</v>
      </c>
      <c r="D3080" s="80">
        <v>1000</v>
      </c>
      <c r="E3080" s="28">
        <v>5</v>
      </c>
      <c r="F3080" s="28">
        <v>6</v>
      </c>
      <c r="G3080" s="28"/>
      <c r="H3080" s="28"/>
      <c r="I3080" s="28" t="e">
        <f>(IF(#REF!="SHORT",E3080-F3080,IF(#REF!="LONG",F3080-E3080)))*D3080</f>
        <v>#REF!</v>
      </c>
      <c r="J3080" s="78" t="e">
        <f>(IF(#REF!="SHORT",IF(G3080="",0,F3080-G3080),IF(#REF!="LONG",IF(G3080="",0,G3080-F3080))))*D3080</f>
        <v>#REF!</v>
      </c>
      <c r="K3080" s="78" t="e">
        <f>(IF(#REF!="SHORT",IF(H3080="",0,G3080-H3080),IF(#REF!="LONG",IF(H3080="",0,H3080-G3080))))*D3080</f>
        <v>#REF!</v>
      </c>
      <c r="L3080" s="79" t="e">
        <f t="shared" si="80"/>
        <v>#REF!</v>
      </c>
    </row>
    <row r="3081" spans="1:12">
      <c r="A3081" s="83">
        <v>41540</v>
      </c>
      <c r="B3081" s="80" t="s">
        <v>234</v>
      </c>
      <c r="C3081" s="80">
        <v>10300</v>
      </c>
      <c r="D3081" s="80">
        <v>25</v>
      </c>
      <c r="E3081" s="28">
        <v>240</v>
      </c>
      <c r="F3081" s="28">
        <v>260</v>
      </c>
      <c r="G3081" s="28"/>
      <c r="H3081" s="28"/>
      <c r="I3081" s="28" t="e">
        <f>(IF(#REF!="SHORT",E3081-F3081,IF(#REF!="LONG",F3081-E3081)))*D3081</f>
        <v>#REF!</v>
      </c>
      <c r="J3081" s="78" t="e">
        <f>(IF(#REF!="SHORT",IF(G3081="",0,F3081-G3081),IF(#REF!="LONG",IF(G3081="",0,G3081-F3081))))*D3081</f>
        <v>#REF!</v>
      </c>
      <c r="K3081" s="78" t="e">
        <f>(IF(#REF!="SHORT",IF(H3081="",0,G3081-H3081),IF(#REF!="LONG",IF(H3081="",0,H3081-G3081))))*D3081</f>
        <v>#REF!</v>
      </c>
      <c r="L3081" s="79" t="e">
        <f t="shared" si="80"/>
        <v>#REF!</v>
      </c>
    </row>
    <row r="3082" spans="1:12">
      <c r="A3082" s="83">
        <v>41537</v>
      </c>
      <c r="B3082" s="80" t="s">
        <v>229</v>
      </c>
      <c r="C3082" s="80">
        <v>720</v>
      </c>
      <c r="D3082" s="80">
        <v>500</v>
      </c>
      <c r="E3082" s="28">
        <v>32</v>
      </c>
      <c r="F3082" s="28">
        <v>35</v>
      </c>
      <c r="G3082" s="28">
        <v>40</v>
      </c>
      <c r="H3082" s="28"/>
      <c r="I3082" s="28" t="e">
        <f>(IF(#REF!="SHORT",E3082-F3082,IF(#REF!="LONG",F3082-E3082)))*D3082</f>
        <v>#REF!</v>
      </c>
      <c r="J3082" s="78" t="e">
        <f>(IF(#REF!="SHORT",IF(G3082="",0,F3082-G3082),IF(#REF!="LONG",IF(G3082="",0,G3082-F3082))))*D3082</f>
        <v>#REF!</v>
      </c>
      <c r="K3082" s="78" t="e">
        <f>(IF(#REF!="SHORT",IF(H3082="",0,G3082-H3082),IF(#REF!="LONG",IF(H3082="",0,H3082-G3082))))*D3082</f>
        <v>#REF!</v>
      </c>
      <c r="L3082" s="79" t="e">
        <f t="shared" si="80"/>
        <v>#REF!</v>
      </c>
    </row>
    <row r="3083" spans="1:12">
      <c r="A3083" s="83">
        <v>41536</v>
      </c>
      <c r="B3083" s="80" t="s">
        <v>15</v>
      </c>
      <c r="C3083" s="80">
        <v>150</v>
      </c>
      <c r="D3083" s="80">
        <v>4000</v>
      </c>
      <c r="E3083" s="28">
        <v>6.25</v>
      </c>
      <c r="F3083" s="28">
        <v>6.5</v>
      </c>
      <c r="G3083" s="28">
        <v>6.9</v>
      </c>
      <c r="H3083" s="28">
        <v>7.5</v>
      </c>
      <c r="I3083" s="28" t="e">
        <f>(IF(#REF!="SHORT",E3083-F3083,IF(#REF!="LONG",F3083-E3083)))*D3083</f>
        <v>#REF!</v>
      </c>
      <c r="J3083" s="78" t="e">
        <f>(IF(#REF!="SHORT",IF(G3083="",0,F3083-G3083),IF(#REF!="LONG",IF(G3083="",0,G3083-F3083))))*D3083</f>
        <v>#REF!</v>
      </c>
      <c r="K3083" s="78" t="e">
        <f>(IF(#REF!="SHORT",IF(H3083="",0,G3083-H3083),IF(#REF!="LONG",IF(H3083="",0,H3083-G3083))))*D3083</f>
        <v>#REF!</v>
      </c>
      <c r="L3083" s="79" t="e">
        <f t="shared" si="80"/>
        <v>#REF!</v>
      </c>
    </row>
    <row r="3084" spans="1:12">
      <c r="A3084" s="83">
        <v>41536</v>
      </c>
      <c r="B3084" s="80" t="s">
        <v>229</v>
      </c>
      <c r="C3084" s="80">
        <v>720</v>
      </c>
      <c r="D3084" s="80">
        <v>500</v>
      </c>
      <c r="E3084" s="28">
        <v>30</v>
      </c>
      <c r="F3084" s="28">
        <v>30</v>
      </c>
      <c r="G3084" s="28"/>
      <c r="H3084" s="28"/>
      <c r="I3084" s="28" t="e">
        <f>(IF(#REF!="SHORT",E3084-F3084,IF(#REF!="LONG",F3084-E3084)))*D3084</f>
        <v>#REF!</v>
      </c>
      <c r="J3084" s="78" t="e">
        <f>(IF(#REF!="SHORT",IF(G3084="",0,F3084-G3084),IF(#REF!="LONG",IF(G3084="",0,G3084-F3084))))*D3084</f>
        <v>#REF!</v>
      </c>
      <c r="K3084" s="78" t="e">
        <f>(IF(#REF!="SHORT",IF(H3084="",0,G3084-H3084),IF(#REF!="LONG",IF(H3084="",0,H3084-G3084))))*D3084</f>
        <v>#REF!</v>
      </c>
      <c r="L3084" s="79" t="e">
        <f t="shared" si="80"/>
        <v>#REF!</v>
      </c>
    </row>
    <row r="3085" spans="1:12">
      <c r="A3085" s="83">
        <v>41535</v>
      </c>
      <c r="B3085" s="80" t="s">
        <v>21</v>
      </c>
      <c r="C3085" s="80">
        <v>155</v>
      </c>
      <c r="D3085" s="80">
        <v>1000</v>
      </c>
      <c r="E3085" s="28">
        <v>10</v>
      </c>
      <c r="F3085" s="28">
        <v>11</v>
      </c>
      <c r="G3085" s="28"/>
      <c r="H3085" s="28"/>
      <c r="I3085" s="28" t="e">
        <f>(IF(#REF!="SHORT",E3085-F3085,IF(#REF!="LONG",F3085-E3085)))*D3085</f>
        <v>#REF!</v>
      </c>
      <c r="J3085" s="78" t="e">
        <f>(IF(#REF!="SHORT",IF(G3085="",0,F3085-G3085),IF(#REF!="LONG",IF(G3085="",0,G3085-F3085))))*D3085</f>
        <v>#REF!</v>
      </c>
      <c r="K3085" s="78" t="e">
        <f>(IF(#REF!="SHORT",IF(H3085="",0,G3085-H3085),IF(#REF!="LONG",IF(H3085="",0,H3085-G3085))))*D3085</f>
        <v>#REF!</v>
      </c>
      <c r="L3085" s="79" t="e">
        <f t="shared" si="80"/>
        <v>#REF!</v>
      </c>
    </row>
    <row r="3086" spans="1:12">
      <c r="A3086" s="83">
        <v>41534</v>
      </c>
      <c r="B3086" s="80" t="s">
        <v>342</v>
      </c>
      <c r="C3086" s="80">
        <v>180</v>
      </c>
      <c r="D3086" s="80">
        <v>500</v>
      </c>
      <c r="E3086" s="28">
        <v>30</v>
      </c>
      <c r="F3086" s="28">
        <v>33</v>
      </c>
      <c r="G3086" s="28">
        <v>36</v>
      </c>
      <c r="H3086" s="28">
        <v>40</v>
      </c>
      <c r="I3086" s="28" t="e">
        <f>(IF(#REF!="SHORT",E3086-F3086,IF(#REF!="LONG",F3086-E3086)))*D3086</f>
        <v>#REF!</v>
      </c>
      <c r="J3086" s="78" t="e">
        <f>(IF(#REF!="SHORT",IF(G3086="",0,F3086-G3086),IF(#REF!="LONG",IF(G3086="",0,G3086-F3086))))*D3086</f>
        <v>#REF!</v>
      </c>
      <c r="K3086" s="78" t="e">
        <f>(IF(#REF!="SHORT",IF(H3086="",0,G3086-H3086),IF(#REF!="LONG",IF(H3086="",0,H3086-G3086))))*D3086</f>
        <v>#REF!</v>
      </c>
      <c r="L3086" s="79" t="e">
        <f t="shared" si="80"/>
        <v>#REF!</v>
      </c>
    </row>
    <row r="3087" spans="1:12">
      <c r="A3087" s="83">
        <v>41534</v>
      </c>
      <c r="B3087" s="80" t="s">
        <v>113</v>
      </c>
      <c r="C3087" s="80">
        <v>1050</v>
      </c>
      <c r="D3087" s="80">
        <v>250</v>
      </c>
      <c r="E3087" s="28">
        <v>50</v>
      </c>
      <c r="F3087" s="28">
        <v>52.3</v>
      </c>
      <c r="G3087" s="28"/>
      <c r="H3087" s="28"/>
      <c r="I3087" s="28" t="e">
        <f>(IF(#REF!="SHORT",E3087-F3087,IF(#REF!="LONG",F3087-E3087)))*D3087</f>
        <v>#REF!</v>
      </c>
      <c r="J3087" s="78" t="e">
        <f>(IF(#REF!="SHORT",IF(G3087="",0,F3087-G3087),IF(#REF!="LONG",IF(G3087="",0,G3087-F3087))))*D3087</f>
        <v>#REF!</v>
      </c>
      <c r="K3087" s="78" t="e">
        <f>(IF(#REF!="SHORT",IF(H3087="",0,G3087-H3087),IF(#REF!="LONG",IF(H3087="",0,H3087-G3087))))*D3087</f>
        <v>#REF!</v>
      </c>
      <c r="L3087" s="79" t="e">
        <f t="shared" si="80"/>
        <v>#REF!</v>
      </c>
    </row>
    <row r="3088" spans="1:12">
      <c r="A3088" s="83">
        <v>41533</v>
      </c>
      <c r="B3088" s="80" t="s">
        <v>337</v>
      </c>
      <c r="C3088" s="80">
        <v>1000</v>
      </c>
      <c r="D3088" s="80">
        <v>500</v>
      </c>
      <c r="E3088" s="28">
        <v>34</v>
      </c>
      <c r="F3088" s="28">
        <v>29.45</v>
      </c>
      <c r="G3088" s="28"/>
      <c r="H3088" s="28"/>
      <c r="I3088" s="28" t="e">
        <f>(IF(#REF!="SHORT",E3088-F3088,IF(#REF!="LONG",F3088-E3088)))*D3088</f>
        <v>#REF!</v>
      </c>
      <c r="J3088" s="78" t="e">
        <f>(IF(#REF!="SHORT",IF(G3088="",0,F3088-G3088),IF(#REF!="LONG",IF(G3088="",0,G3088-F3088))))*D3088</f>
        <v>#REF!</v>
      </c>
      <c r="K3088" s="78" t="e">
        <f>(IF(#REF!="SHORT",IF(H3088="",0,G3088-H3088),IF(#REF!="LONG",IF(H3088="",0,H3088-G3088))))*D3088</f>
        <v>#REF!</v>
      </c>
      <c r="L3088" s="79" t="e">
        <f t="shared" si="80"/>
        <v>#REF!</v>
      </c>
    </row>
    <row r="3089" spans="1:12">
      <c r="A3089" s="83">
        <v>41530</v>
      </c>
      <c r="B3089" s="80" t="s">
        <v>53</v>
      </c>
      <c r="C3089" s="80">
        <v>140</v>
      </c>
      <c r="D3089" s="80">
        <v>2000</v>
      </c>
      <c r="E3089" s="28">
        <v>8.25</v>
      </c>
      <c r="F3089" s="28">
        <v>9</v>
      </c>
      <c r="G3089" s="28"/>
      <c r="H3089" s="28"/>
      <c r="I3089" s="28" t="e">
        <f>(IF(#REF!="SHORT",E3089-F3089,IF(#REF!="LONG",F3089-E3089)))*D3089</f>
        <v>#REF!</v>
      </c>
      <c r="J3089" s="78" t="e">
        <f>(IF(#REF!="SHORT",IF(G3089="",0,F3089-G3089),IF(#REF!="LONG",IF(G3089="",0,G3089-F3089))))*D3089</f>
        <v>#REF!</v>
      </c>
      <c r="K3089" s="78" t="e">
        <f>(IF(#REF!="SHORT",IF(H3089="",0,G3089-H3089),IF(#REF!="LONG",IF(H3089="",0,H3089-G3089))))*D3089</f>
        <v>#REF!</v>
      </c>
      <c r="L3089" s="79" t="e">
        <f t="shared" si="80"/>
        <v>#REF!</v>
      </c>
    </row>
    <row r="3090" spans="1:12">
      <c r="A3090" s="83">
        <v>41530</v>
      </c>
      <c r="B3090" s="80" t="s">
        <v>319</v>
      </c>
      <c r="C3090" s="80">
        <v>820</v>
      </c>
      <c r="D3090" s="80">
        <v>375</v>
      </c>
      <c r="E3090" s="28">
        <v>36</v>
      </c>
      <c r="F3090" s="28">
        <v>37.5</v>
      </c>
      <c r="G3090" s="28"/>
      <c r="H3090" s="28"/>
      <c r="I3090" s="28" t="e">
        <f>(IF(#REF!="SHORT",E3090-F3090,IF(#REF!="LONG",F3090-E3090)))*D3090</f>
        <v>#REF!</v>
      </c>
      <c r="J3090" s="78" t="e">
        <f>(IF(#REF!="SHORT",IF(G3090="",0,F3090-G3090),IF(#REF!="LONG",IF(G3090="",0,G3090-F3090))))*D3090</f>
        <v>#REF!</v>
      </c>
      <c r="K3090" s="78" t="e">
        <f>(IF(#REF!="SHORT",IF(H3090="",0,G3090-H3090),IF(#REF!="LONG",IF(H3090="",0,H3090-G3090))))*D3090</f>
        <v>#REF!</v>
      </c>
      <c r="L3090" s="79" t="e">
        <f t="shared" si="80"/>
        <v>#REF!</v>
      </c>
    </row>
    <row r="3091" spans="1:12">
      <c r="A3091" s="83">
        <v>41530</v>
      </c>
      <c r="B3091" s="80" t="s">
        <v>146</v>
      </c>
      <c r="C3091" s="80">
        <v>5850</v>
      </c>
      <c r="D3091" s="80">
        <v>50</v>
      </c>
      <c r="E3091" s="28">
        <v>150</v>
      </c>
      <c r="F3091" s="28">
        <v>160</v>
      </c>
      <c r="G3091" s="28"/>
      <c r="H3091" s="28"/>
      <c r="I3091" s="28" t="e">
        <f>(IF(#REF!="SHORT",E3091-F3091,IF(#REF!="LONG",F3091-E3091)))*D3091</f>
        <v>#REF!</v>
      </c>
      <c r="J3091" s="78" t="e">
        <f>(IF(#REF!="SHORT",IF(G3091="",0,F3091-G3091),IF(#REF!="LONG",IF(G3091="",0,G3091-F3091))))*D3091</f>
        <v>#REF!</v>
      </c>
      <c r="K3091" s="78" t="e">
        <f>(IF(#REF!="SHORT",IF(H3091="",0,G3091-H3091),IF(#REF!="LONG",IF(H3091="",0,H3091-G3091))))*D3091</f>
        <v>#REF!</v>
      </c>
      <c r="L3091" s="79" t="e">
        <f t="shared" si="80"/>
        <v>#REF!</v>
      </c>
    </row>
    <row r="3092" spans="1:12">
      <c r="A3092" s="83">
        <v>41529</v>
      </c>
      <c r="B3092" s="80" t="s">
        <v>343</v>
      </c>
      <c r="C3092" s="80">
        <v>45</v>
      </c>
      <c r="D3092" s="80">
        <v>4000</v>
      </c>
      <c r="E3092" s="28">
        <v>6.6</v>
      </c>
      <c r="F3092" s="28">
        <v>7.15</v>
      </c>
      <c r="G3092" s="28">
        <v>7.5</v>
      </c>
      <c r="H3092" s="28"/>
      <c r="I3092" s="28" t="e">
        <f>(IF(#REF!="SHORT",E3092-F3092,IF(#REF!="LONG",F3092-E3092)))*D3092</f>
        <v>#REF!</v>
      </c>
      <c r="J3092" s="78" t="e">
        <f>(IF(#REF!="SHORT",IF(G3092="",0,F3092-G3092),IF(#REF!="LONG",IF(G3092="",0,G3092-F3092))))*D3092</f>
        <v>#REF!</v>
      </c>
      <c r="K3092" s="78" t="e">
        <f>(IF(#REF!="SHORT",IF(H3092="",0,G3092-H3092),IF(#REF!="LONG",IF(H3092="",0,H3092-G3092))))*D3092</f>
        <v>#REF!</v>
      </c>
      <c r="L3092" s="79" t="e">
        <f t="shared" si="80"/>
        <v>#REF!</v>
      </c>
    </row>
    <row r="3093" spans="1:12">
      <c r="A3093" s="83">
        <v>41528</v>
      </c>
      <c r="B3093" s="80" t="s">
        <v>59</v>
      </c>
      <c r="C3093" s="80">
        <v>350</v>
      </c>
      <c r="D3093" s="80">
        <v>1000</v>
      </c>
      <c r="E3093" s="28">
        <v>21</v>
      </c>
      <c r="F3093" s="28">
        <v>21.75</v>
      </c>
      <c r="G3093" s="28">
        <v>22.75</v>
      </c>
      <c r="H3093" s="28">
        <v>23.4</v>
      </c>
      <c r="I3093" s="28" t="e">
        <f>(IF(#REF!="SHORT",E3093-F3093,IF(#REF!="LONG",F3093-E3093)))*D3093</f>
        <v>#REF!</v>
      </c>
      <c r="J3093" s="78" t="e">
        <f>(IF(#REF!="SHORT",IF(G3093="",0,F3093-G3093),IF(#REF!="LONG",IF(G3093="",0,G3093-F3093))))*D3093</f>
        <v>#REF!</v>
      </c>
      <c r="K3093" s="78" t="e">
        <f>(IF(#REF!="SHORT",IF(H3093="",0,G3093-H3093),IF(#REF!="LONG",IF(H3093="",0,H3093-G3093))))*D3093</f>
        <v>#REF!</v>
      </c>
      <c r="L3093" s="79" t="e">
        <f t="shared" si="80"/>
        <v>#REF!</v>
      </c>
    </row>
    <row r="3094" spans="1:12">
      <c r="A3094" s="83">
        <v>41528</v>
      </c>
      <c r="B3094" s="80" t="s">
        <v>146</v>
      </c>
      <c r="C3094" s="80">
        <v>5800</v>
      </c>
      <c r="D3094" s="80">
        <v>50</v>
      </c>
      <c r="E3094" s="28">
        <v>215</v>
      </c>
      <c r="F3094" s="28">
        <v>230</v>
      </c>
      <c r="G3094" s="28"/>
      <c r="H3094" s="28"/>
      <c r="I3094" s="28" t="e">
        <f>(IF(#REF!="SHORT",E3094-F3094,IF(#REF!="LONG",F3094-E3094)))*D3094</f>
        <v>#REF!</v>
      </c>
      <c r="J3094" s="78" t="e">
        <f>(IF(#REF!="SHORT",IF(G3094="",0,F3094-G3094),IF(#REF!="LONG",IF(G3094="",0,G3094-F3094))))*D3094</f>
        <v>#REF!</v>
      </c>
      <c r="K3094" s="78" t="e">
        <f>(IF(#REF!="SHORT",IF(H3094="",0,G3094-H3094),IF(#REF!="LONG",IF(H3094="",0,H3094-G3094))))*D3094</f>
        <v>#REF!</v>
      </c>
      <c r="L3094" s="79" t="e">
        <f t="shared" si="80"/>
        <v>#REF!</v>
      </c>
    </row>
    <row r="3095" spans="1:12">
      <c r="A3095" s="83">
        <v>41527</v>
      </c>
      <c r="B3095" s="80" t="s">
        <v>20</v>
      </c>
      <c r="C3095" s="80">
        <v>340</v>
      </c>
      <c r="D3095" s="80">
        <v>1000</v>
      </c>
      <c r="E3095" s="28">
        <v>20</v>
      </c>
      <c r="F3095" s="28">
        <v>20.75</v>
      </c>
      <c r="G3095" s="28">
        <v>21.75</v>
      </c>
      <c r="H3095" s="28">
        <v>23</v>
      </c>
      <c r="I3095" s="28" t="e">
        <f>(IF(#REF!="SHORT",E3095-F3095,IF(#REF!="LONG",F3095-E3095)))*D3095</f>
        <v>#REF!</v>
      </c>
      <c r="J3095" s="78" t="e">
        <f>(IF(#REF!="SHORT",IF(G3095="",0,F3095-G3095),IF(#REF!="LONG",IF(G3095="",0,G3095-F3095))))*D3095</f>
        <v>#REF!</v>
      </c>
      <c r="K3095" s="78" t="e">
        <f>(IF(#REF!="SHORT",IF(H3095="",0,G3095-H3095),IF(#REF!="LONG",IF(H3095="",0,H3095-G3095))))*D3095</f>
        <v>#REF!</v>
      </c>
      <c r="L3095" s="79" t="e">
        <f t="shared" si="80"/>
        <v>#REF!</v>
      </c>
    </row>
    <row r="3096" spans="1:12">
      <c r="A3096" s="83">
        <v>41527</v>
      </c>
      <c r="B3096" s="80" t="s">
        <v>344</v>
      </c>
      <c r="C3096" s="80">
        <v>175</v>
      </c>
      <c r="D3096" s="80">
        <v>2000</v>
      </c>
      <c r="E3096" s="28">
        <v>18.899999999999999</v>
      </c>
      <c r="F3096" s="28">
        <v>19.5</v>
      </c>
      <c r="G3096" s="28">
        <v>20.149999999999999</v>
      </c>
      <c r="H3096" s="28"/>
      <c r="I3096" s="28" t="e">
        <f>(IF(#REF!="SHORT",E3096-F3096,IF(#REF!="LONG",F3096-E3096)))*D3096</f>
        <v>#REF!</v>
      </c>
      <c r="J3096" s="78" t="e">
        <f>(IF(#REF!="SHORT",IF(G3096="",0,F3096-G3096),IF(#REF!="LONG",IF(G3096="",0,G3096-F3096))))*D3096</f>
        <v>#REF!</v>
      </c>
      <c r="K3096" s="78" t="e">
        <f>(IF(#REF!="SHORT",IF(H3096="",0,G3096-H3096),IF(#REF!="LONG",IF(H3096="",0,H3096-G3096))))*D3096</f>
        <v>#REF!</v>
      </c>
      <c r="L3096" s="79" t="e">
        <f t="shared" si="80"/>
        <v>#REF!</v>
      </c>
    </row>
    <row r="3097" spans="1:12">
      <c r="A3097" s="83">
        <v>41522</v>
      </c>
      <c r="B3097" s="80" t="s">
        <v>77</v>
      </c>
      <c r="C3097" s="80">
        <v>280</v>
      </c>
      <c r="D3097" s="80">
        <v>500</v>
      </c>
      <c r="E3097" s="28">
        <v>26.5</v>
      </c>
      <c r="F3097" s="28">
        <v>29.5</v>
      </c>
      <c r="G3097" s="28">
        <v>31.5</v>
      </c>
      <c r="H3097" s="28">
        <v>33.799999999999997</v>
      </c>
      <c r="I3097" s="28" t="e">
        <f>(IF(#REF!="SHORT",E3097-F3097,IF(#REF!="LONG",F3097-E3097)))*D3097</f>
        <v>#REF!</v>
      </c>
      <c r="J3097" s="78" t="e">
        <f>(IF(#REF!="SHORT",IF(G3097="",0,F3097-G3097),IF(#REF!="LONG",IF(G3097="",0,G3097-F3097))))*D3097</f>
        <v>#REF!</v>
      </c>
      <c r="K3097" s="78" t="e">
        <f>(IF(#REF!="SHORT",IF(H3097="",0,G3097-H3097),IF(#REF!="LONG",IF(H3097="",0,H3097-G3097))))*D3097</f>
        <v>#REF!</v>
      </c>
      <c r="L3097" s="79" t="e">
        <f t="shared" ref="L3097:L3160" si="81">SUM(I3097,J3097,K3097)</f>
        <v>#REF!</v>
      </c>
    </row>
    <row r="3098" spans="1:12">
      <c r="A3098" s="83">
        <v>41522</v>
      </c>
      <c r="B3098" s="80" t="s">
        <v>20</v>
      </c>
      <c r="C3098" s="80">
        <v>320</v>
      </c>
      <c r="D3098" s="80">
        <v>1000</v>
      </c>
      <c r="E3098" s="28">
        <v>17</v>
      </c>
      <c r="F3098" s="28">
        <v>17.75</v>
      </c>
      <c r="G3098" s="28">
        <v>18.600000000000001</v>
      </c>
      <c r="H3098" s="28"/>
      <c r="I3098" s="28" t="e">
        <f>(IF(#REF!="SHORT",E3098-F3098,IF(#REF!="LONG",F3098-E3098)))*D3098</f>
        <v>#REF!</v>
      </c>
      <c r="J3098" s="78" t="e">
        <f>(IF(#REF!="SHORT",IF(G3098="",0,F3098-G3098),IF(#REF!="LONG",IF(G3098="",0,G3098-F3098))))*D3098</f>
        <v>#REF!</v>
      </c>
      <c r="K3098" s="78" t="e">
        <f>(IF(#REF!="SHORT",IF(H3098="",0,G3098-H3098),IF(#REF!="LONG",IF(H3098="",0,H3098-G3098))))*D3098</f>
        <v>#REF!</v>
      </c>
      <c r="L3098" s="79" t="e">
        <f t="shared" si="81"/>
        <v>#REF!</v>
      </c>
    </row>
    <row r="3099" spans="1:12">
      <c r="A3099" s="83">
        <v>41521</v>
      </c>
      <c r="B3099" s="80" t="s">
        <v>287</v>
      </c>
      <c r="C3099" s="80">
        <v>440</v>
      </c>
      <c r="D3099" s="80">
        <v>500</v>
      </c>
      <c r="E3099" s="28">
        <v>38</v>
      </c>
      <c r="F3099" s="28">
        <v>39</v>
      </c>
      <c r="G3099" s="28">
        <v>40.5</v>
      </c>
      <c r="H3099" s="28"/>
      <c r="I3099" s="28" t="e">
        <f>(IF(#REF!="SHORT",E3099-F3099,IF(#REF!="LONG",F3099-E3099)))*D3099</f>
        <v>#REF!</v>
      </c>
      <c r="J3099" s="78" t="e">
        <f>(IF(#REF!="SHORT",IF(G3099="",0,F3099-G3099),IF(#REF!="LONG",IF(G3099="",0,G3099-F3099))))*D3099</f>
        <v>#REF!</v>
      </c>
      <c r="K3099" s="78" t="e">
        <f>(IF(#REF!="SHORT",IF(H3099="",0,G3099-H3099),IF(#REF!="LONG",IF(H3099="",0,H3099-G3099))))*D3099</f>
        <v>#REF!</v>
      </c>
      <c r="L3099" s="79" t="e">
        <f t="shared" si="81"/>
        <v>#REF!</v>
      </c>
    </row>
    <row r="3100" spans="1:12">
      <c r="A3100" s="83">
        <v>41520</v>
      </c>
      <c r="B3100" s="80" t="s">
        <v>113</v>
      </c>
      <c r="C3100" s="80">
        <v>850</v>
      </c>
      <c r="D3100" s="80">
        <v>250</v>
      </c>
      <c r="E3100" s="28">
        <v>90</v>
      </c>
      <c r="F3100" s="28">
        <v>95</v>
      </c>
      <c r="G3100" s="28">
        <v>100</v>
      </c>
      <c r="H3100" s="28"/>
      <c r="I3100" s="28" t="e">
        <f>(IF(#REF!="SHORT",E3100-F3100,IF(#REF!="LONG",F3100-E3100)))*D3100</f>
        <v>#REF!</v>
      </c>
      <c r="J3100" s="78" t="e">
        <f>(IF(#REF!="SHORT",IF(G3100="",0,F3100-G3100),IF(#REF!="LONG",IF(G3100="",0,G3100-F3100))))*D3100</f>
        <v>#REF!</v>
      </c>
      <c r="K3100" s="78" t="e">
        <f>(IF(#REF!="SHORT",IF(H3100="",0,G3100-H3100),IF(#REF!="LONG",IF(H3100="",0,H3100-G3100))))*D3100</f>
        <v>#REF!</v>
      </c>
      <c r="L3100" s="79" t="e">
        <f t="shared" si="81"/>
        <v>#REF!</v>
      </c>
    </row>
    <row r="3101" spans="1:12">
      <c r="A3101" s="83">
        <v>41520</v>
      </c>
      <c r="B3101" s="80" t="s">
        <v>301</v>
      </c>
      <c r="C3101" s="80">
        <v>240</v>
      </c>
      <c r="D3101" s="80">
        <v>500</v>
      </c>
      <c r="E3101" s="28">
        <v>24</v>
      </c>
      <c r="F3101" s="28">
        <v>27</v>
      </c>
      <c r="G3101" s="28"/>
      <c r="H3101" s="28"/>
      <c r="I3101" s="28" t="e">
        <f>(IF(#REF!="SHORT",E3101-F3101,IF(#REF!="LONG",F3101-E3101)))*D3101</f>
        <v>#REF!</v>
      </c>
      <c r="J3101" s="78" t="e">
        <f>(IF(#REF!="SHORT",IF(G3101="",0,F3101-G3101),IF(#REF!="LONG",IF(G3101="",0,G3101-F3101))))*D3101</f>
        <v>#REF!</v>
      </c>
      <c r="K3101" s="78" t="e">
        <f>(IF(#REF!="SHORT",IF(H3101="",0,G3101-H3101),IF(#REF!="LONG",IF(H3101="",0,H3101-G3101))))*D3101</f>
        <v>#REF!</v>
      </c>
      <c r="L3101" s="79" t="e">
        <f t="shared" si="81"/>
        <v>#REF!</v>
      </c>
    </row>
    <row r="3102" spans="1:12">
      <c r="A3102" s="83">
        <v>41520</v>
      </c>
      <c r="B3102" s="80" t="s">
        <v>287</v>
      </c>
      <c r="C3102" s="80">
        <v>440</v>
      </c>
      <c r="D3102" s="80">
        <v>500</v>
      </c>
      <c r="E3102" s="28">
        <v>35</v>
      </c>
      <c r="F3102" s="28">
        <v>32.450000000000003</v>
      </c>
      <c r="G3102" s="28"/>
      <c r="H3102" s="28"/>
      <c r="I3102" s="28" t="e">
        <f>(IF(#REF!="SHORT",E3102-F3102,IF(#REF!="LONG",F3102-E3102)))*D3102</f>
        <v>#REF!</v>
      </c>
      <c r="J3102" s="78" t="e">
        <f>(IF(#REF!="SHORT",IF(G3102="",0,F3102-G3102),IF(#REF!="LONG",IF(G3102="",0,G3102-F3102))))*D3102</f>
        <v>#REF!</v>
      </c>
      <c r="K3102" s="78" t="e">
        <f>(IF(#REF!="SHORT",IF(H3102="",0,G3102-H3102),IF(#REF!="LONG",IF(H3102="",0,H3102-G3102))))*D3102</f>
        <v>#REF!</v>
      </c>
      <c r="L3102" s="79" t="e">
        <f t="shared" si="81"/>
        <v>#REF!</v>
      </c>
    </row>
    <row r="3103" spans="1:12">
      <c r="A3103" s="83">
        <v>41519</v>
      </c>
      <c r="B3103" s="80" t="s">
        <v>345</v>
      </c>
      <c r="C3103" s="80">
        <v>1300</v>
      </c>
      <c r="D3103" s="80">
        <v>250</v>
      </c>
      <c r="E3103" s="28">
        <v>50</v>
      </c>
      <c r="F3103" s="28">
        <v>54</v>
      </c>
      <c r="G3103" s="28">
        <v>58</v>
      </c>
      <c r="H3103" s="28">
        <v>63</v>
      </c>
      <c r="I3103" s="28" t="e">
        <f>(IF(#REF!="SHORT",E3103-F3103,IF(#REF!="LONG",F3103-E3103)))*D3103</f>
        <v>#REF!</v>
      </c>
      <c r="J3103" s="78" t="e">
        <f>(IF(#REF!="SHORT",IF(G3103="",0,F3103-G3103),IF(#REF!="LONG",IF(G3103="",0,G3103-F3103))))*D3103</f>
        <v>#REF!</v>
      </c>
      <c r="K3103" s="78" t="e">
        <f>(IF(#REF!="SHORT",IF(H3103="",0,G3103-H3103),IF(#REF!="LONG",IF(H3103="",0,H3103-G3103))))*D3103</f>
        <v>#REF!</v>
      </c>
      <c r="L3103" s="79" t="e">
        <f t="shared" si="81"/>
        <v>#REF!</v>
      </c>
    </row>
    <row r="3104" spans="1:12">
      <c r="A3104" s="83">
        <v>41516</v>
      </c>
      <c r="B3104" s="80" t="s">
        <v>58</v>
      </c>
      <c r="C3104" s="80">
        <v>240</v>
      </c>
      <c r="D3104" s="80">
        <v>1000</v>
      </c>
      <c r="E3104" s="28">
        <v>28.05</v>
      </c>
      <c r="F3104" s="28">
        <v>29</v>
      </c>
      <c r="G3104" s="28"/>
      <c r="H3104" s="28"/>
      <c r="I3104" s="28" t="e">
        <f>(IF(#REF!="SHORT",E3104-F3104,IF(#REF!="LONG",F3104-E3104)))*D3104</f>
        <v>#REF!</v>
      </c>
      <c r="J3104" s="78" t="e">
        <f>(IF(#REF!="SHORT",IF(G3104="",0,F3104-G3104),IF(#REF!="LONG",IF(G3104="",0,G3104-F3104))))*D3104</f>
        <v>#REF!</v>
      </c>
      <c r="K3104" s="78" t="e">
        <f>(IF(#REF!="SHORT",IF(H3104="",0,G3104-H3104),IF(#REF!="LONG",IF(H3104="",0,H3104-G3104))))*D3104</f>
        <v>#REF!</v>
      </c>
      <c r="L3104" s="79" t="e">
        <f t="shared" si="81"/>
        <v>#REF!</v>
      </c>
    </row>
    <row r="3105" spans="1:12">
      <c r="A3105" s="83">
        <v>41515</v>
      </c>
      <c r="B3105" s="80" t="s">
        <v>269</v>
      </c>
      <c r="C3105" s="80">
        <v>8800</v>
      </c>
      <c r="D3105" s="80">
        <v>25</v>
      </c>
      <c r="E3105" s="28">
        <v>118</v>
      </c>
      <c r="F3105" s="28">
        <v>130</v>
      </c>
      <c r="G3105" s="28"/>
      <c r="H3105" s="28"/>
      <c r="I3105" s="28" t="e">
        <f>(IF(#REF!="SHORT",E3105-F3105,IF(#REF!="LONG",F3105-E3105)))*D3105</f>
        <v>#REF!</v>
      </c>
      <c r="J3105" s="78" t="e">
        <f>(IF(#REF!="SHORT",IF(G3105="",0,F3105-G3105),IF(#REF!="LONG",IF(G3105="",0,G3105-F3105))))*D3105</f>
        <v>#REF!</v>
      </c>
      <c r="K3105" s="78" t="e">
        <f>(IF(#REF!="SHORT",IF(H3105="",0,G3105-H3105),IF(#REF!="LONG",IF(H3105="",0,H3105-G3105))))*D3105</f>
        <v>#REF!</v>
      </c>
      <c r="L3105" s="79" t="e">
        <f t="shared" si="81"/>
        <v>#REF!</v>
      </c>
    </row>
    <row r="3106" spans="1:12">
      <c r="A3106" s="83">
        <v>41514</v>
      </c>
      <c r="B3106" s="80" t="s">
        <v>240</v>
      </c>
      <c r="C3106" s="80">
        <v>1860</v>
      </c>
      <c r="D3106" s="80">
        <v>250</v>
      </c>
      <c r="E3106" s="28">
        <v>60</v>
      </c>
      <c r="F3106" s="28">
        <v>63</v>
      </c>
      <c r="G3106" s="28">
        <v>67</v>
      </c>
      <c r="H3106" s="28">
        <v>72</v>
      </c>
      <c r="I3106" s="28" t="e">
        <f>(IF(#REF!="SHORT",E3106-F3106,IF(#REF!="LONG",F3106-E3106)))*D3106</f>
        <v>#REF!</v>
      </c>
      <c r="J3106" s="78" t="e">
        <f>(IF(#REF!="SHORT",IF(G3106="",0,F3106-G3106),IF(#REF!="LONG",IF(G3106="",0,G3106-F3106))))*D3106</f>
        <v>#REF!</v>
      </c>
      <c r="K3106" s="78" t="e">
        <f>(IF(#REF!="SHORT",IF(H3106="",0,G3106-H3106),IF(#REF!="LONG",IF(H3106="",0,H3106-G3106))))*D3106</f>
        <v>#REF!</v>
      </c>
      <c r="L3106" s="79" t="e">
        <f t="shared" si="81"/>
        <v>#REF!</v>
      </c>
    </row>
    <row r="3107" spans="1:12">
      <c r="A3107" s="83">
        <v>41514</v>
      </c>
      <c r="B3107" s="80" t="s">
        <v>317</v>
      </c>
      <c r="C3107" s="80">
        <v>960</v>
      </c>
      <c r="D3107" s="80">
        <v>500</v>
      </c>
      <c r="E3107" s="28">
        <v>14.5</v>
      </c>
      <c r="F3107" s="28">
        <v>15.75</v>
      </c>
      <c r="G3107" s="28">
        <v>17</v>
      </c>
      <c r="H3107" s="28">
        <v>20</v>
      </c>
      <c r="I3107" s="28" t="e">
        <f>(IF(#REF!="SHORT",E3107-F3107,IF(#REF!="LONG",F3107-E3107)))*D3107</f>
        <v>#REF!</v>
      </c>
      <c r="J3107" s="78" t="e">
        <f>(IF(#REF!="SHORT",IF(G3107="",0,F3107-G3107),IF(#REF!="LONG",IF(G3107="",0,G3107-F3107))))*D3107</f>
        <v>#REF!</v>
      </c>
      <c r="K3107" s="78" t="e">
        <f>(IF(#REF!="SHORT",IF(H3107="",0,G3107-H3107),IF(#REF!="LONG",IF(H3107="",0,H3107-G3107))))*D3107</f>
        <v>#REF!</v>
      </c>
      <c r="L3107" s="79" t="e">
        <f t="shared" si="81"/>
        <v>#REF!</v>
      </c>
    </row>
    <row r="3108" spans="1:12">
      <c r="A3108" s="83">
        <v>41513</v>
      </c>
      <c r="B3108" s="80" t="s">
        <v>113</v>
      </c>
      <c r="C3108" s="80">
        <v>900</v>
      </c>
      <c r="D3108" s="80">
        <v>250</v>
      </c>
      <c r="E3108" s="28">
        <v>23</v>
      </c>
      <c r="F3108" s="28">
        <v>25</v>
      </c>
      <c r="G3108" s="28">
        <v>28</v>
      </c>
      <c r="H3108" s="28">
        <v>32</v>
      </c>
      <c r="I3108" s="28" t="e">
        <f>(IF(#REF!="SHORT",E3108-F3108,IF(#REF!="LONG",F3108-E3108)))*D3108</f>
        <v>#REF!</v>
      </c>
      <c r="J3108" s="78" t="e">
        <f>(IF(#REF!="SHORT",IF(G3108="",0,F3108-G3108),IF(#REF!="LONG",IF(G3108="",0,G3108-F3108))))*D3108</f>
        <v>#REF!</v>
      </c>
      <c r="K3108" s="78" t="e">
        <f>(IF(#REF!="SHORT",IF(H3108="",0,G3108-H3108),IF(#REF!="LONG",IF(H3108="",0,H3108-G3108))))*D3108</f>
        <v>#REF!</v>
      </c>
      <c r="L3108" s="79" t="e">
        <f t="shared" si="81"/>
        <v>#REF!</v>
      </c>
    </row>
    <row r="3109" spans="1:12">
      <c r="A3109" s="83">
        <v>41513</v>
      </c>
      <c r="B3109" s="80" t="s">
        <v>126</v>
      </c>
      <c r="C3109" s="80">
        <v>5600</v>
      </c>
      <c r="D3109" s="80">
        <v>50</v>
      </c>
      <c r="E3109" s="28">
        <v>155</v>
      </c>
      <c r="F3109" s="28">
        <v>168</v>
      </c>
      <c r="G3109" s="28">
        <v>178</v>
      </c>
      <c r="H3109" s="28">
        <v>195</v>
      </c>
      <c r="I3109" s="28" t="e">
        <f>(IF(#REF!="SHORT",E3109-F3109,IF(#REF!="LONG",F3109-E3109)))*D3109</f>
        <v>#REF!</v>
      </c>
      <c r="J3109" s="78" t="e">
        <f>(IF(#REF!="SHORT",IF(G3109="",0,F3109-G3109),IF(#REF!="LONG",IF(G3109="",0,G3109-F3109))))*D3109</f>
        <v>#REF!</v>
      </c>
      <c r="K3109" s="78" t="e">
        <f>(IF(#REF!="SHORT",IF(H3109="",0,G3109-H3109),IF(#REF!="LONG",IF(H3109="",0,H3109-G3109))))*D3109</f>
        <v>#REF!</v>
      </c>
      <c r="L3109" s="79" t="e">
        <f t="shared" si="81"/>
        <v>#REF!</v>
      </c>
    </row>
    <row r="3110" spans="1:12">
      <c r="A3110" s="83">
        <v>41513</v>
      </c>
      <c r="B3110" s="80" t="s">
        <v>68</v>
      </c>
      <c r="C3110" s="80">
        <v>1550</v>
      </c>
      <c r="D3110" s="80">
        <v>125</v>
      </c>
      <c r="E3110" s="28">
        <v>44</v>
      </c>
      <c r="F3110" s="28">
        <v>51</v>
      </c>
      <c r="G3110" s="28"/>
      <c r="H3110" s="28"/>
      <c r="I3110" s="28" t="e">
        <f>(IF(#REF!="SHORT",E3110-F3110,IF(#REF!="LONG",F3110-E3110)))*D3110</f>
        <v>#REF!</v>
      </c>
      <c r="J3110" s="78" t="e">
        <f>(IF(#REF!="SHORT",IF(G3110="",0,F3110-G3110),IF(#REF!="LONG",IF(G3110="",0,G3110-F3110))))*D3110</f>
        <v>#REF!</v>
      </c>
      <c r="K3110" s="78" t="e">
        <f>(IF(#REF!="SHORT",IF(H3110="",0,G3110-H3110),IF(#REF!="LONG",IF(H3110="",0,H3110-G3110))))*D3110</f>
        <v>#REF!</v>
      </c>
      <c r="L3110" s="79" t="e">
        <f t="shared" si="81"/>
        <v>#REF!</v>
      </c>
    </row>
    <row r="3111" spans="1:12">
      <c r="A3111" s="83">
        <v>41512</v>
      </c>
      <c r="B3111" s="80" t="s">
        <v>287</v>
      </c>
      <c r="C3111" s="80">
        <v>400</v>
      </c>
      <c r="D3111" s="80">
        <v>500</v>
      </c>
      <c r="E3111" s="28">
        <v>18</v>
      </c>
      <c r="F3111" s="28">
        <v>21.5</v>
      </c>
      <c r="G3111" s="28">
        <v>24</v>
      </c>
      <c r="H3111" s="28"/>
      <c r="I3111" s="28" t="e">
        <f>(IF(#REF!="SHORT",E3111-F3111,IF(#REF!="LONG",F3111-E3111)))*D3111</f>
        <v>#REF!</v>
      </c>
      <c r="J3111" s="78" t="e">
        <f>(IF(#REF!="SHORT",IF(G3111="",0,F3111-G3111),IF(#REF!="LONG",IF(G3111="",0,G3111-F3111))))*D3111</f>
        <v>#REF!</v>
      </c>
      <c r="K3111" s="78" t="e">
        <f>(IF(#REF!="SHORT",IF(H3111="",0,G3111-H3111),IF(#REF!="LONG",IF(H3111="",0,H3111-G3111))))*D3111</f>
        <v>#REF!</v>
      </c>
      <c r="L3111" s="79" t="e">
        <f t="shared" si="81"/>
        <v>#REF!</v>
      </c>
    </row>
    <row r="3112" spans="1:12">
      <c r="A3112" s="83">
        <v>41512</v>
      </c>
      <c r="B3112" s="80" t="s">
        <v>317</v>
      </c>
      <c r="C3112" s="80">
        <v>960</v>
      </c>
      <c r="D3112" s="80">
        <v>500</v>
      </c>
      <c r="E3112" s="28">
        <v>17</v>
      </c>
      <c r="F3112" s="28">
        <v>13.9</v>
      </c>
      <c r="G3112" s="28"/>
      <c r="H3112" s="28"/>
      <c r="I3112" s="28" t="e">
        <f>(IF(#REF!="SHORT",E3112-F3112,IF(#REF!="LONG",F3112-E3112)))*D3112</f>
        <v>#REF!</v>
      </c>
      <c r="J3112" s="78" t="e">
        <f>(IF(#REF!="SHORT",IF(G3112="",0,F3112-G3112),IF(#REF!="LONG",IF(G3112="",0,G3112-F3112))))*D3112</f>
        <v>#REF!</v>
      </c>
      <c r="K3112" s="78" t="e">
        <f>(IF(#REF!="SHORT",IF(H3112="",0,G3112-H3112),IF(#REF!="LONG",IF(H3112="",0,H3112-G3112))))*D3112</f>
        <v>#REF!</v>
      </c>
      <c r="L3112" s="79" t="e">
        <f t="shared" si="81"/>
        <v>#REF!</v>
      </c>
    </row>
    <row r="3113" spans="1:12">
      <c r="A3113" s="83">
        <v>41509</v>
      </c>
      <c r="B3113" s="80" t="s">
        <v>270</v>
      </c>
      <c r="C3113" s="80">
        <v>270</v>
      </c>
      <c r="D3113" s="80">
        <v>1000</v>
      </c>
      <c r="E3113" s="28">
        <v>13.75</v>
      </c>
      <c r="F3113" s="28">
        <v>14.5</v>
      </c>
      <c r="G3113" s="28">
        <v>15.5</v>
      </c>
      <c r="H3113" s="28">
        <v>17</v>
      </c>
      <c r="I3113" s="28" t="e">
        <f>(IF(#REF!="SHORT",E3113-F3113,IF(#REF!="LONG",F3113-E3113)))*D3113</f>
        <v>#REF!</v>
      </c>
      <c r="J3113" s="78" t="e">
        <f>(IF(#REF!="SHORT",IF(G3113="",0,F3113-G3113),IF(#REF!="LONG",IF(G3113="",0,G3113-F3113))))*D3113</f>
        <v>#REF!</v>
      </c>
      <c r="K3113" s="78" t="e">
        <f>(IF(#REF!="SHORT",IF(H3113="",0,G3113-H3113),IF(#REF!="LONG",IF(H3113="",0,H3113-G3113))))*D3113</f>
        <v>#REF!</v>
      </c>
      <c r="L3113" s="79" t="e">
        <f t="shared" si="81"/>
        <v>#REF!</v>
      </c>
    </row>
    <row r="3114" spans="1:12">
      <c r="A3114" s="83">
        <v>41508</v>
      </c>
      <c r="B3114" s="80" t="s">
        <v>162</v>
      </c>
      <c r="C3114" s="80">
        <v>115</v>
      </c>
      <c r="D3114" s="80">
        <v>2000</v>
      </c>
      <c r="E3114" s="28">
        <v>2.7</v>
      </c>
      <c r="F3114" s="28">
        <v>3.2</v>
      </c>
      <c r="G3114" s="28">
        <v>4</v>
      </c>
      <c r="H3114" s="28">
        <v>5</v>
      </c>
      <c r="I3114" s="28" t="e">
        <f>(IF(#REF!="SHORT",E3114-F3114,IF(#REF!="LONG",F3114-E3114)))*D3114</f>
        <v>#REF!</v>
      </c>
      <c r="J3114" s="78" t="e">
        <f>(IF(#REF!="SHORT",IF(G3114="",0,F3114-G3114),IF(#REF!="LONG",IF(G3114="",0,G3114-F3114))))*D3114</f>
        <v>#REF!</v>
      </c>
      <c r="K3114" s="78" t="e">
        <f>(IF(#REF!="SHORT",IF(H3114="",0,G3114-H3114),IF(#REF!="LONG",IF(H3114="",0,H3114-G3114))))*D3114</f>
        <v>#REF!</v>
      </c>
      <c r="L3114" s="79" t="e">
        <f t="shared" si="81"/>
        <v>#REF!</v>
      </c>
    </row>
    <row r="3115" spans="1:12">
      <c r="A3115" s="83">
        <v>41507</v>
      </c>
      <c r="B3115" s="80" t="s">
        <v>126</v>
      </c>
      <c r="C3115" s="80">
        <v>5400</v>
      </c>
      <c r="D3115" s="80">
        <v>50</v>
      </c>
      <c r="E3115" s="28">
        <v>108</v>
      </c>
      <c r="F3115" s="28">
        <v>120</v>
      </c>
      <c r="G3115" s="28">
        <v>135</v>
      </c>
      <c r="H3115" s="28">
        <v>155</v>
      </c>
      <c r="I3115" s="28" t="e">
        <f>(IF(#REF!="SHORT",E3115-F3115,IF(#REF!="LONG",F3115-E3115)))*D3115</f>
        <v>#REF!</v>
      </c>
      <c r="J3115" s="78" t="e">
        <f>(IF(#REF!="SHORT",IF(G3115="",0,F3115-G3115),IF(#REF!="LONG",IF(G3115="",0,G3115-F3115))))*D3115</f>
        <v>#REF!</v>
      </c>
      <c r="K3115" s="78" t="e">
        <f>(IF(#REF!="SHORT",IF(H3115="",0,G3115-H3115),IF(#REF!="LONG",IF(H3115="",0,H3115-G3115))))*D3115</f>
        <v>#REF!</v>
      </c>
      <c r="L3115" s="79" t="e">
        <f t="shared" si="81"/>
        <v>#REF!</v>
      </c>
    </row>
    <row r="3116" spans="1:12">
      <c r="A3116" s="83">
        <v>41507</v>
      </c>
      <c r="B3116" s="80" t="s">
        <v>21</v>
      </c>
      <c r="C3116" s="80">
        <v>160</v>
      </c>
      <c r="D3116" s="80">
        <v>1000</v>
      </c>
      <c r="E3116" s="28">
        <v>8</v>
      </c>
      <c r="F3116" s="28">
        <v>8.5</v>
      </c>
      <c r="G3116" s="28"/>
      <c r="H3116" s="28"/>
      <c r="I3116" s="28" t="e">
        <f>(IF(#REF!="SHORT",E3116-F3116,IF(#REF!="LONG",F3116-E3116)))*D3116</f>
        <v>#REF!</v>
      </c>
      <c r="J3116" s="78" t="e">
        <f>(IF(#REF!="SHORT",IF(G3116="",0,F3116-G3116),IF(#REF!="LONG",IF(G3116="",0,G3116-F3116))))*D3116</f>
        <v>#REF!</v>
      </c>
      <c r="K3116" s="78" t="e">
        <f>(IF(#REF!="SHORT",IF(H3116="",0,G3116-H3116),IF(#REF!="LONG",IF(H3116="",0,H3116-G3116))))*D3116</f>
        <v>#REF!</v>
      </c>
      <c r="L3116" s="79" t="e">
        <f t="shared" si="81"/>
        <v>#REF!</v>
      </c>
    </row>
    <row r="3117" spans="1:12">
      <c r="A3117" s="83">
        <v>41506</v>
      </c>
      <c r="B3117" s="80" t="s">
        <v>177</v>
      </c>
      <c r="C3117" s="80">
        <v>230</v>
      </c>
      <c r="D3117" s="80">
        <v>1000</v>
      </c>
      <c r="E3117" s="28">
        <v>15.5</v>
      </c>
      <c r="F3117" s="28">
        <v>16.5</v>
      </c>
      <c r="G3117" s="28">
        <v>17.5</v>
      </c>
      <c r="H3117" s="28"/>
      <c r="I3117" s="28" t="e">
        <f>(IF(#REF!="SHORT",E3117-F3117,IF(#REF!="LONG",F3117-E3117)))*D3117</f>
        <v>#REF!</v>
      </c>
      <c r="J3117" s="78" t="e">
        <f>(IF(#REF!="SHORT",IF(G3117="",0,F3117-G3117),IF(#REF!="LONG",IF(G3117="",0,G3117-F3117))))*D3117</f>
        <v>#REF!</v>
      </c>
      <c r="K3117" s="78" t="e">
        <f>(IF(#REF!="SHORT",IF(H3117="",0,G3117-H3117),IF(#REF!="LONG",IF(H3117="",0,H3117-G3117))))*D3117</f>
        <v>#REF!</v>
      </c>
      <c r="L3117" s="79" t="e">
        <f t="shared" si="81"/>
        <v>#REF!</v>
      </c>
    </row>
    <row r="3118" spans="1:12">
      <c r="A3118" s="83">
        <v>41506</v>
      </c>
      <c r="B3118" s="80" t="s">
        <v>313</v>
      </c>
      <c r="C3118" s="80">
        <v>2200</v>
      </c>
      <c r="D3118" s="80">
        <v>125</v>
      </c>
      <c r="E3118" s="28">
        <v>105</v>
      </c>
      <c r="F3118" s="28">
        <v>89</v>
      </c>
      <c r="G3118" s="28"/>
      <c r="H3118" s="28"/>
      <c r="I3118" s="28" t="e">
        <f>(IF(#REF!="SHORT",E3118-F3118,IF(#REF!="LONG",F3118-E3118)))*D3118</f>
        <v>#REF!</v>
      </c>
      <c r="J3118" s="78" t="e">
        <f>(IF(#REF!="SHORT",IF(G3118="",0,F3118-G3118),IF(#REF!="LONG",IF(G3118="",0,G3118-F3118))))*D3118</f>
        <v>#REF!</v>
      </c>
      <c r="K3118" s="78" t="e">
        <f>(IF(#REF!="SHORT",IF(H3118="",0,G3118-H3118),IF(#REF!="LONG",IF(H3118="",0,H3118-G3118))))*D3118</f>
        <v>#REF!</v>
      </c>
      <c r="L3118" s="79" t="e">
        <f t="shared" si="81"/>
        <v>#REF!</v>
      </c>
    </row>
    <row r="3119" spans="1:12">
      <c r="A3119" s="83">
        <v>41505</v>
      </c>
      <c r="B3119" s="80" t="s">
        <v>250</v>
      </c>
      <c r="C3119" s="80">
        <v>600</v>
      </c>
      <c r="D3119" s="80">
        <v>500</v>
      </c>
      <c r="E3119" s="28">
        <v>17</v>
      </c>
      <c r="F3119" s="28">
        <v>19</v>
      </c>
      <c r="G3119" s="28"/>
      <c r="H3119" s="28"/>
      <c r="I3119" s="28" t="e">
        <f>(IF(#REF!="SHORT",E3119-F3119,IF(#REF!="LONG",F3119-E3119)))*D3119</f>
        <v>#REF!</v>
      </c>
      <c r="J3119" s="78" t="e">
        <f>(IF(#REF!="SHORT",IF(G3119="",0,F3119-G3119),IF(#REF!="LONG",IF(G3119="",0,G3119-F3119))))*D3119</f>
        <v>#REF!</v>
      </c>
      <c r="K3119" s="78" t="e">
        <f>(IF(#REF!="SHORT",IF(H3119="",0,G3119-H3119),IF(#REF!="LONG",IF(H3119="",0,H3119-G3119))))*D3119</f>
        <v>#REF!</v>
      </c>
      <c r="L3119" s="79" t="e">
        <f t="shared" si="81"/>
        <v>#REF!</v>
      </c>
    </row>
    <row r="3120" spans="1:12">
      <c r="A3120" s="83">
        <v>41502</v>
      </c>
      <c r="B3120" s="80" t="s">
        <v>234</v>
      </c>
      <c r="C3120" s="80">
        <v>9700</v>
      </c>
      <c r="D3120" s="80">
        <v>25</v>
      </c>
      <c r="E3120" s="28">
        <v>243</v>
      </c>
      <c r="F3120" s="28">
        <v>263</v>
      </c>
      <c r="G3120" s="28">
        <v>285</v>
      </c>
      <c r="H3120" s="28">
        <v>310</v>
      </c>
      <c r="I3120" s="28" t="e">
        <f>(IF(#REF!="SHORT",E3120-F3120,IF(#REF!="LONG",F3120-E3120)))*D3120</f>
        <v>#REF!</v>
      </c>
      <c r="J3120" s="78" t="e">
        <f>(IF(#REF!="SHORT",IF(G3120="",0,F3120-G3120),IF(#REF!="LONG",IF(G3120="",0,G3120-F3120))))*D3120</f>
        <v>#REF!</v>
      </c>
      <c r="K3120" s="78" t="e">
        <f>(IF(#REF!="SHORT",IF(H3120="",0,G3120-H3120),IF(#REF!="LONG",IF(H3120="",0,H3120-G3120))))*D3120</f>
        <v>#REF!</v>
      </c>
      <c r="L3120" s="79" t="e">
        <f t="shared" si="81"/>
        <v>#REF!</v>
      </c>
    </row>
    <row r="3121" spans="1:12">
      <c r="A3121" s="83">
        <v>41502</v>
      </c>
      <c r="B3121" s="80" t="s">
        <v>113</v>
      </c>
      <c r="C3121" s="80">
        <v>1060</v>
      </c>
      <c r="D3121" s="80">
        <v>250</v>
      </c>
      <c r="E3121" s="28">
        <v>45</v>
      </c>
      <c r="F3121" s="28">
        <v>50</v>
      </c>
      <c r="G3121" s="28"/>
      <c r="H3121" s="28"/>
      <c r="I3121" s="28" t="e">
        <f>(IF(#REF!="SHORT",E3121-F3121,IF(#REF!="LONG",F3121-E3121)))*D3121</f>
        <v>#REF!</v>
      </c>
      <c r="J3121" s="78" t="e">
        <f>(IF(#REF!="SHORT",IF(G3121="",0,F3121-G3121),IF(#REF!="LONG",IF(G3121="",0,G3121-F3121))))*D3121</f>
        <v>#REF!</v>
      </c>
      <c r="K3121" s="78" t="e">
        <f>(IF(#REF!="SHORT",IF(H3121="",0,G3121-H3121),IF(#REF!="LONG",IF(H3121="",0,H3121-G3121))))*D3121</f>
        <v>#REF!</v>
      </c>
      <c r="L3121" s="79" t="e">
        <f t="shared" si="81"/>
        <v>#REF!</v>
      </c>
    </row>
    <row r="3122" spans="1:12">
      <c r="A3122" s="83">
        <v>41500</v>
      </c>
      <c r="B3122" s="80" t="s">
        <v>20</v>
      </c>
      <c r="C3122" s="80">
        <v>290</v>
      </c>
      <c r="D3122" s="80">
        <v>1000</v>
      </c>
      <c r="E3122" s="28">
        <v>18</v>
      </c>
      <c r="F3122" s="28">
        <v>18.75</v>
      </c>
      <c r="G3122" s="28">
        <v>19.75</v>
      </c>
      <c r="H3122" s="28">
        <v>21</v>
      </c>
      <c r="I3122" s="28" t="e">
        <f>(IF(#REF!="SHORT",E3122-F3122,IF(#REF!="LONG",F3122-E3122)))*D3122</f>
        <v>#REF!</v>
      </c>
      <c r="J3122" s="78" t="e">
        <f>(IF(#REF!="SHORT",IF(G3122="",0,F3122-G3122),IF(#REF!="LONG",IF(G3122="",0,G3122-F3122))))*D3122</f>
        <v>#REF!</v>
      </c>
      <c r="K3122" s="78" t="e">
        <f>(IF(#REF!="SHORT",IF(H3122="",0,G3122-H3122),IF(#REF!="LONG",IF(H3122="",0,H3122-G3122))))*D3122</f>
        <v>#REF!</v>
      </c>
      <c r="L3122" s="79" t="e">
        <f t="shared" si="81"/>
        <v>#REF!</v>
      </c>
    </row>
    <row r="3123" spans="1:12">
      <c r="A3123" s="83">
        <v>41499</v>
      </c>
      <c r="B3123" s="80" t="s">
        <v>287</v>
      </c>
      <c r="C3123" s="80">
        <v>370</v>
      </c>
      <c r="D3123" s="80">
        <v>500</v>
      </c>
      <c r="E3123" s="28">
        <v>23</v>
      </c>
      <c r="F3123" s="28">
        <v>25</v>
      </c>
      <c r="G3123" s="28">
        <v>27</v>
      </c>
      <c r="H3123" s="28">
        <v>30</v>
      </c>
      <c r="I3123" s="28" t="e">
        <f>(IF(#REF!="SHORT",E3123-F3123,IF(#REF!="LONG",F3123-E3123)))*D3123</f>
        <v>#REF!</v>
      </c>
      <c r="J3123" s="78" t="e">
        <f>(IF(#REF!="SHORT",IF(G3123="",0,F3123-G3123),IF(#REF!="LONG",IF(G3123="",0,G3123-F3123))))*D3123</f>
        <v>#REF!</v>
      </c>
      <c r="K3123" s="78" t="e">
        <f>(IF(#REF!="SHORT",IF(H3123="",0,G3123-H3123),IF(#REF!="LONG",IF(H3123="",0,H3123-G3123))))*D3123</f>
        <v>#REF!</v>
      </c>
      <c r="L3123" s="79" t="e">
        <f t="shared" si="81"/>
        <v>#REF!</v>
      </c>
    </row>
    <row r="3124" spans="1:12">
      <c r="A3124" s="83">
        <v>41499</v>
      </c>
      <c r="B3124" s="80" t="s">
        <v>166</v>
      </c>
      <c r="C3124" s="80">
        <v>180</v>
      </c>
      <c r="D3124" s="80">
        <v>2000</v>
      </c>
      <c r="E3124" s="28">
        <v>12.3</v>
      </c>
      <c r="F3124" s="28">
        <v>13</v>
      </c>
      <c r="G3124" s="28"/>
      <c r="H3124" s="28"/>
      <c r="I3124" s="28" t="e">
        <f>(IF(#REF!="SHORT",E3124-F3124,IF(#REF!="LONG",F3124-E3124)))*D3124</f>
        <v>#REF!</v>
      </c>
      <c r="J3124" s="78" t="e">
        <f>(IF(#REF!="SHORT",IF(G3124="",0,F3124-G3124),IF(#REF!="LONG",IF(G3124="",0,G3124-F3124))))*D3124</f>
        <v>#REF!</v>
      </c>
      <c r="K3124" s="78" t="e">
        <f>(IF(#REF!="SHORT",IF(H3124="",0,G3124-H3124),IF(#REF!="LONG",IF(H3124="",0,H3124-G3124))))*D3124</f>
        <v>#REF!</v>
      </c>
      <c r="L3124" s="79" t="e">
        <f t="shared" si="81"/>
        <v>#REF!</v>
      </c>
    </row>
    <row r="3125" spans="1:12">
      <c r="A3125" s="83">
        <v>41499</v>
      </c>
      <c r="B3125" s="80" t="s">
        <v>283</v>
      </c>
      <c r="C3125" s="80">
        <v>3000</v>
      </c>
      <c r="D3125" s="80">
        <v>125</v>
      </c>
      <c r="E3125" s="28">
        <v>110</v>
      </c>
      <c r="F3125" s="28">
        <v>118</v>
      </c>
      <c r="G3125" s="28"/>
      <c r="H3125" s="28"/>
      <c r="I3125" s="28" t="e">
        <f>(IF(#REF!="SHORT",E3125-F3125,IF(#REF!="LONG",F3125-E3125)))*D3125</f>
        <v>#REF!</v>
      </c>
      <c r="J3125" s="78" t="e">
        <f>(IF(#REF!="SHORT",IF(G3125="",0,F3125-G3125),IF(#REF!="LONG",IF(G3125="",0,G3125-F3125))))*D3125</f>
        <v>#REF!</v>
      </c>
      <c r="K3125" s="78" t="e">
        <f>(IF(#REF!="SHORT",IF(H3125="",0,G3125-H3125),IF(#REF!="LONG",IF(H3125="",0,H3125-G3125))))*D3125</f>
        <v>#REF!</v>
      </c>
      <c r="L3125" s="79" t="e">
        <f t="shared" si="81"/>
        <v>#REF!</v>
      </c>
    </row>
    <row r="3126" spans="1:12">
      <c r="A3126" s="83">
        <v>41498</v>
      </c>
      <c r="B3126" s="80" t="s">
        <v>166</v>
      </c>
      <c r="C3126" s="80">
        <v>175</v>
      </c>
      <c r="D3126" s="80">
        <v>2000</v>
      </c>
      <c r="E3126" s="28">
        <v>12</v>
      </c>
      <c r="F3126" s="28">
        <v>12.75</v>
      </c>
      <c r="G3126" s="28">
        <v>13.75</v>
      </c>
      <c r="H3126" s="28">
        <v>14.6</v>
      </c>
      <c r="I3126" s="28" t="e">
        <f>(IF(#REF!="SHORT",E3126-F3126,IF(#REF!="LONG",F3126-E3126)))*D3126</f>
        <v>#REF!</v>
      </c>
      <c r="J3126" s="78" t="e">
        <f>(IF(#REF!="SHORT",IF(G3126="",0,F3126-G3126),IF(#REF!="LONG",IF(G3126="",0,G3126-F3126))))*D3126</f>
        <v>#REF!</v>
      </c>
      <c r="K3126" s="78" t="e">
        <f>(IF(#REF!="SHORT",IF(H3126="",0,G3126-H3126),IF(#REF!="LONG",IF(H3126="",0,H3126-G3126))))*D3126</f>
        <v>#REF!</v>
      </c>
      <c r="L3126" s="79" t="e">
        <f t="shared" si="81"/>
        <v>#REF!</v>
      </c>
    </row>
    <row r="3127" spans="1:12">
      <c r="A3127" s="83">
        <v>41498</v>
      </c>
      <c r="B3127" s="80" t="s">
        <v>68</v>
      </c>
      <c r="C3127" s="80">
        <v>1650</v>
      </c>
      <c r="D3127" s="80">
        <v>125</v>
      </c>
      <c r="E3127" s="28">
        <v>95</v>
      </c>
      <c r="F3127" s="28">
        <v>105</v>
      </c>
      <c r="G3127" s="28"/>
      <c r="H3127" s="28"/>
      <c r="I3127" s="28" t="e">
        <f>(IF(#REF!="SHORT",E3127-F3127,IF(#REF!="LONG",F3127-E3127)))*D3127</f>
        <v>#REF!</v>
      </c>
      <c r="J3127" s="78" t="e">
        <f>(IF(#REF!="SHORT",IF(G3127="",0,F3127-G3127),IF(#REF!="LONG",IF(G3127="",0,G3127-F3127))))*D3127</f>
        <v>#REF!</v>
      </c>
      <c r="K3127" s="78" t="e">
        <f>(IF(#REF!="SHORT",IF(H3127="",0,G3127-H3127),IF(#REF!="LONG",IF(H3127="",0,H3127-G3127))))*D3127</f>
        <v>#REF!</v>
      </c>
      <c r="L3127" s="79" t="e">
        <f t="shared" si="81"/>
        <v>#REF!</v>
      </c>
    </row>
    <row r="3128" spans="1:12">
      <c r="A3128" s="83">
        <v>41498</v>
      </c>
      <c r="B3128" s="80" t="s">
        <v>234</v>
      </c>
      <c r="C3128" s="80">
        <v>9800</v>
      </c>
      <c r="D3128" s="80">
        <v>25</v>
      </c>
      <c r="E3128" s="28">
        <v>320</v>
      </c>
      <c r="F3128" s="28">
        <v>291.45</v>
      </c>
      <c r="G3128" s="28"/>
      <c r="H3128" s="28"/>
      <c r="I3128" s="28" t="e">
        <f>(IF(#REF!="SHORT",E3128-F3128,IF(#REF!="LONG",F3128-E3128)))*D3128</f>
        <v>#REF!</v>
      </c>
      <c r="J3128" s="78" t="e">
        <f>(IF(#REF!="SHORT",IF(G3128="",0,F3128-G3128),IF(#REF!="LONG",IF(G3128="",0,G3128-F3128))))*D3128</f>
        <v>#REF!</v>
      </c>
      <c r="K3128" s="78" t="e">
        <f>(IF(#REF!="SHORT",IF(H3128="",0,G3128-H3128),IF(#REF!="LONG",IF(H3128="",0,H3128-G3128))))*D3128</f>
        <v>#REF!</v>
      </c>
      <c r="L3128" s="79" t="e">
        <f t="shared" si="81"/>
        <v>#REF!</v>
      </c>
    </row>
    <row r="3129" spans="1:12">
      <c r="A3129" s="83">
        <v>41494</v>
      </c>
      <c r="B3129" s="80" t="s">
        <v>287</v>
      </c>
      <c r="C3129" s="80">
        <v>300</v>
      </c>
      <c r="D3129" s="80">
        <v>500</v>
      </c>
      <c r="E3129" s="28">
        <v>33</v>
      </c>
      <c r="F3129" s="28">
        <v>34.5</v>
      </c>
      <c r="G3129" s="28">
        <v>36</v>
      </c>
      <c r="H3129" s="28">
        <v>38</v>
      </c>
      <c r="I3129" s="28" t="e">
        <f>(IF(#REF!="SHORT",E3129-F3129,IF(#REF!="LONG",F3129-E3129)))*D3129</f>
        <v>#REF!</v>
      </c>
      <c r="J3129" s="78" t="e">
        <f>(IF(#REF!="SHORT",IF(G3129="",0,F3129-G3129),IF(#REF!="LONG",IF(G3129="",0,G3129-F3129))))*D3129</f>
        <v>#REF!</v>
      </c>
      <c r="K3129" s="78" t="e">
        <f>(IF(#REF!="SHORT",IF(H3129="",0,G3129-H3129),IF(#REF!="LONG",IF(H3129="",0,H3129-G3129))))*D3129</f>
        <v>#REF!</v>
      </c>
      <c r="L3129" s="79" t="e">
        <f t="shared" si="81"/>
        <v>#REF!</v>
      </c>
    </row>
    <row r="3130" spans="1:12">
      <c r="A3130" s="83">
        <v>41494</v>
      </c>
      <c r="B3130" s="80" t="s">
        <v>287</v>
      </c>
      <c r="C3130" s="80">
        <v>300</v>
      </c>
      <c r="D3130" s="80">
        <v>500</v>
      </c>
      <c r="E3130" s="28">
        <v>25</v>
      </c>
      <c r="F3130" s="28">
        <v>26.5</v>
      </c>
      <c r="G3130" s="28">
        <v>28</v>
      </c>
      <c r="H3130" s="28">
        <v>30</v>
      </c>
      <c r="I3130" s="28" t="e">
        <f>(IF(#REF!="SHORT",E3130-F3130,IF(#REF!="LONG",F3130-E3130)))*D3130</f>
        <v>#REF!</v>
      </c>
      <c r="J3130" s="78" t="e">
        <f>(IF(#REF!="SHORT",IF(G3130="",0,F3130-G3130),IF(#REF!="LONG",IF(G3130="",0,G3130-F3130))))*D3130</f>
        <v>#REF!</v>
      </c>
      <c r="K3130" s="78" t="e">
        <f>(IF(#REF!="SHORT",IF(H3130="",0,G3130-H3130),IF(#REF!="LONG",IF(H3130="",0,H3130-G3130))))*D3130</f>
        <v>#REF!</v>
      </c>
      <c r="L3130" s="79" t="e">
        <f t="shared" si="81"/>
        <v>#REF!</v>
      </c>
    </row>
    <row r="3131" spans="1:12">
      <c r="A3131" s="83">
        <v>41494</v>
      </c>
      <c r="B3131" s="80" t="s">
        <v>21</v>
      </c>
      <c r="C3131" s="80">
        <v>130</v>
      </c>
      <c r="D3131" s="80">
        <v>1000</v>
      </c>
      <c r="E3131" s="28">
        <v>15</v>
      </c>
      <c r="F3131" s="28">
        <v>15.5</v>
      </c>
      <c r="G3131" s="28"/>
      <c r="H3131" s="28"/>
      <c r="I3131" s="28" t="e">
        <f>(IF(#REF!="SHORT",E3131-F3131,IF(#REF!="LONG",F3131-E3131)))*D3131</f>
        <v>#REF!</v>
      </c>
      <c r="J3131" s="78" t="e">
        <f>(IF(#REF!="SHORT",IF(G3131="",0,F3131-G3131),IF(#REF!="LONG",IF(G3131="",0,G3131-F3131))))*D3131</f>
        <v>#REF!</v>
      </c>
      <c r="K3131" s="78" t="e">
        <f>(IF(#REF!="SHORT",IF(H3131="",0,G3131-H3131),IF(#REF!="LONG",IF(H3131="",0,H3131-G3131))))*D3131</f>
        <v>#REF!</v>
      </c>
      <c r="L3131" s="79" t="e">
        <f t="shared" si="81"/>
        <v>#REF!</v>
      </c>
    </row>
    <row r="3132" spans="1:12">
      <c r="A3132" s="83">
        <v>41493</v>
      </c>
      <c r="B3132" s="80" t="s">
        <v>126</v>
      </c>
      <c r="C3132" s="80">
        <v>5600</v>
      </c>
      <c r="D3132" s="80">
        <v>50</v>
      </c>
      <c r="E3132" s="28">
        <v>152</v>
      </c>
      <c r="F3132" s="28">
        <v>160</v>
      </c>
      <c r="G3132" s="28"/>
      <c r="H3132" s="28"/>
      <c r="I3132" s="28" t="e">
        <f>(IF(#REF!="SHORT",E3132-F3132,IF(#REF!="LONG",F3132-E3132)))*D3132</f>
        <v>#REF!</v>
      </c>
      <c r="J3132" s="78" t="e">
        <f>(IF(#REF!="SHORT",IF(G3132="",0,F3132-G3132),IF(#REF!="LONG",IF(G3132="",0,G3132-F3132))))*D3132</f>
        <v>#REF!</v>
      </c>
      <c r="K3132" s="78" t="e">
        <f>(IF(#REF!="SHORT",IF(H3132="",0,G3132-H3132),IF(#REF!="LONG",IF(H3132="",0,H3132-G3132))))*D3132</f>
        <v>#REF!</v>
      </c>
      <c r="L3132" s="79" t="e">
        <f t="shared" si="81"/>
        <v>#REF!</v>
      </c>
    </row>
    <row r="3133" spans="1:12">
      <c r="A3133" s="84">
        <v>41492</v>
      </c>
      <c r="B3133" s="80" t="s">
        <v>30</v>
      </c>
      <c r="C3133" s="80">
        <v>270</v>
      </c>
      <c r="D3133" s="80">
        <v>1000</v>
      </c>
      <c r="E3133" s="28">
        <v>15.5</v>
      </c>
      <c r="F3133" s="28">
        <v>16.5</v>
      </c>
      <c r="G3133" s="28">
        <v>17.5</v>
      </c>
      <c r="H3133" s="28"/>
      <c r="I3133" s="28" t="e">
        <f>(IF(#REF!="SHORT",E3133-F3133,IF(#REF!="LONG",F3133-E3133)))*D3133</f>
        <v>#REF!</v>
      </c>
      <c r="J3133" s="78" t="e">
        <f>(IF(#REF!="SHORT",IF(G3133="",0,F3133-G3133),IF(#REF!="LONG",IF(G3133="",0,G3133-F3133))))*D3133</f>
        <v>#REF!</v>
      </c>
      <c r="K3133" s="78" t="e">
        <f>(IF(#REF!="SHORT",IF(H3133="",0,G3133-H3133),IF(#REF!="LONG",IF(H3133="",0,H3133-G3133))))*D3133</f>
        <v>#REF!</v>
      </c>
      <c r="L3133" s="79" t="e">
        <f t="shared" si="81"/>
        <v>#REF!</v>
      </c>
    </row>
    <row r="3134" spans="1:12">
      <c r="A3134" s="83">
        <v>41492</v>
      </c>
      <c r="B3134" s="80" t="s">
        <v>234</v>
      </c>
      <c r="C3134" s="80">
        <v>10000</v>
      </c>
      <c r="D3134" s="80">
        <v>25</v>
      </c>
      <c r="E3134" s="28">
        <v>385</v>
      </c>
      <c r="F3134" s="28">
        <v>400</v>
      </c>
      <c r="G3134" s="28">
        <v>420</v>
      </c>
      <c r="H3134" s="28">
        <v>450</v>
      </c>
      <c r="I3134" s="28" t="e">
        <f>(IF(#REF!="SHORT",E3134-F3134,IF(#REF!="LONG",F3134-E3134)))*D3134</f>
        <v>#REF!</v>
      </c>
      <c r="J3134" s="78" t="e">
        <f>(IF(#REF!="SHORT",IF(G3134="",0,F3134-G3134),IF(#REF!="LONG",IF(G3134="",0,G3134-F3134))))*D3134</f>
        <v>#REF!</v>
      </c>
      <c r="K3134" s="78" t="e">
        <f>(IF(#REF!="SHORT",IF(H3134="",0,G3134-H3134),IF(#REF!="LONG",IF(H3134="",0,H3134-G3134))))*D3134</f>
        <v>#REF!</v>
      </c>
      <c r="L3134" s="79" t="e">
        <f t="shared" si="81"/>
        <v>#REF!</v>
      </c>
    </row>
    <row r="3135" spans="1:12">
      <c r="A3135" s="84">
        <v>41491</v>
      </c>
      <c r="B3135" s="80" t="s">
        <v>73</v>
      </c>
      <c r="C3135" s="80">
        <v>120</v>
      </c>
      <c r="D3135" s="80">
        <v>4000</v>
      </c>
      <c r="E3135" s="28">
        <v>10.5</v>
      </c>
      <c r="F3135" s="28">
        <v>11</v>
      </c>
      <c r="G3135" s="28">
        <v>11.55</v>
      </c>
      <c r="H3135" s="28"/>
      <c r="I3135" s="28" t="e">
        <f>(IF(#REF!="SHORT",E3135-F3135,IF(#REF!="LONG",F3135-E3135)))*D3135</f>
        <v>#REF!</v>
      </c>
      <c r="J3135" s="78" t="e">
        <f>(IF(#REF!="SHORT",IF(G3135="",0,F3135-G3135),IF(#REF!="LONG",IF(G3135="",0,G3135-F3135))))*D3135</f>
        <v>#REF!</v>
      </c>
      <c r="K3135" s="78" t="e">
        <f>(IF(#REF!="SHORT",IF(H3135="",0,G3135-H3135),IF(#REF!="LONG",IF(H3135="",0,H3135-G3135))))*D3135</f>
        <v>#REF!</v>
      </c>
      <c r="L3135" s="79" t="e">
        <f t="shared" si="81"/>
        <v>#REF!</v>
      </c>
    </row>
    <row r="3136" spans="1:12">
      <c r="A3136" s="83">
        <v>41488</v>
      </c>
      <c r="B3136" s="80" t="s">
        <v>240</v>
      </c>
      <c r="C3136" s="80">
        <v>1800</v>
      </c>
      <c r="D3136" s="80">
        <v>250</v>
      </c>
      <c r="E3136" s="28">
        <v>67</v>
      </c>
      <c r="F3136" s="28">
        <v>71</v>
      </c>
      <c r="G3136" s="28">
        <v>75</v>
      </c>
      <c r="H3136" s="28">
        <v>80</v>
      </c>
      <c r="I3136" s="28" t="e">
        <f>(IF(#REF!="SHORT",E3136-F3136,IF(#REF!="LONG",F3136-E3136)))*D3136</f>
        <v>#REF!</v>
      </c>
      <c r="J3136" s="78" t="e">
        <f>(IF(#REF!="SHORT",IF(G3136="",0,F3136-G3136),IF(#REF!="LONG",IF(G3136="",0,G3136-F3136))))*D3136</f>
        <v>#REF!</v>
      </c>
      <c r="K3136" s="78" t="e">
        <f>(IF(#REF!="SHORT",IF(H3136="",0,G3136-H3136),IF(#REF!="LONG",IF(H3136="",0,H3136-G3136))))*D3136</f>
        <v>#REF!</v>
      </c>
      <c r="L3136" s="79" t="e">
        <f t="shared" si="81"/>
        <v>#REF!</v>
      </c>
    </row>
    <row r="3137" spans="1:12">
      <c r="A3137" s="83">
        <v>41488</v>
      </c>
      <c r="B3137" s="80" t="s">
        <v>208</v>
      </c>
      <c r="C3137" s="80">
        <v>120</v>
      </c>
      <c r="D3137" s="80">
        <v>1000</v>
      </c>
      <c r="E3137" s="28">
        <v>10.5</v>
      </c>
      <c r="F3137" s="28">
        <v>11.5</v>
      </c>
      <c r="G3137" s="28"/>
      <c r="H3137" s="28"/>
      <c r="I3137" s="28" t="e">
        <f>(IF(#REF!="SHORT",E3137-F3137,IF(#REF!="LONG",F3137-E3137)))*D3137</f>
        <v>#REF!</v>
      </c>
      <c r="J3137" s="78" t="e">
        <f>(IF(#REF!="SHORT",IF(G3137="",0,F3137-G3137),IF(#REF!="LONG",IF(G3137="",0,G3137-F3137))))*D3137</f>
        <v>#REF!</v>
      </c>
      <c r="K3137" s="78" t="e">
        <f>(IF(#REF!="SHORT",IF(H3137="",0,G3137-H3137),IF(#REF!="LONG",IF(H3137="",0,H3137-G3137))))*D3137</f>
        <v>#REF!</v>
      </c>
      <c r="L3137" s="79" t="e">
        <f t="shared" si="81"/>
        <v>#REF!</v>
      </c>
    </row>
    <row r="3138" spans="1:12">
      <c r="A3138" s="83">
        <v>41488</v>
      </c>
      <c r="B3138" s="80" t="s">
        <v>317</v>
      </c>
      <c r="C3138" s="80">
        <v>940</v>
      </c>
      <c r="D3138" s="80">
        <v>500</v>
      </c>
      <c r="E3138" s="28">
        <v>36</v>
      </c>
      <c r="F3138" s="28">
        <v>37.5</v>
      </c>
      <c r="G3138" s="28"/>
      <c r="H3138" s="28"/>
      <c r="I3138" s="28" t="e">
        <f>(IF(#REF!="SHORT",E3138-F3138,IF(#REF!="LONG",F3138-E3138)))*D3138</f>
        <v>#REF!</v>
      </c>
      <c r="J3138" s="78" t="e">
        <f>(IF(#REF!="SHORT",IF(G3138="",0,F3138-G3138),IF(#REF!="LONG",IF(G3138="",0,G3138-F3138))))*D3138</f>
        <v>#REF!</v>
      </c>
      <c r="K3138" s="78" t="e">
        <f>(IF(#REF!="SHORT",IF(H3138="",0,G3138-H3138),IF(#REF!="LONG",IF(H3138="",0,H3138-G3138))))*D3138</f>
        <v>#REF!</v>
      </c>
      <c r="L3138" s="79" t="e">
        <f t="shared" si="81"/>
        <v>#REF!</v>
      </c>
    </row>
    <row r="3139" spans="1:12">
      <c r="A3139" s="83">
        <v>41487</v>
      </c>
      <c r="B3139" s="80" t="s">
        <v>329</v>
      </c>
      <c r="C3139" s="80">
        <v>540</v>
      </c>
      <c r="D3139" s="80">
        <v>500</v>
      </c>
      <c r="E3139" s="28">
        <v>35.5</v>
      </c>
      <c r="F3139" s="28">
        <v>38.5</v>
      </c>
      <c r="G3139" s="28">
        <v>41</v>
      </c>
      <c r="H3139" s="28">
        <v>45</v>
      </c>
      <c r="I3139" s="28" t="e">
        <f>(IF(#REF!="SHORT",E3139-F3139,IF(#REF!="LONG",F3139-E3139)))*D3139</f>
        <v>#REF!</v>
      </c>
      <c r="J3139" s="78" t="e">
        <f>(IF(#REF!="SHORT",IF(G3139="",0,F3139-G3139),IF(#REF!="LONG",IF(G3139="",0,G3139-F3139))))*D3139</f>
        <v>#REF!</v>
      </c>
      <c r="K3139" s="78" t="e">
        <f>(IF(#REF!="SHORT",IF(H3139="",0,G3139-H3139),IF(#REF!="LONG",IF(H3139="",0,H3139-G3139))))*D3139</f>
        <v>#REF!</v>
      </c>
      <c r="L3139" s="79" t="e">
        <f t="shared" si="81"/>
        <v>#REF!</v>
      </c>
    </row>
    <row r="3140" spans="1:12">
      <c r="A3140" s="83">
        <v>41487</v>
      </c>
      <c r="B3140" s="80" t="s">
        <v>346</v>
      </c>
      <c r="C3140" s="80">
        <v>150</v>
      </c>
      <c r="D3140" s="80">
        <v>2000</v>
      </c>
      <c r="E3140" s="28">
        <v>6.7</v>
      </c>
      <c r="F3140" s="28">
        <v>7.25</v>
      </c>
      <c r="G3140" s="28">
        <v>8</v>
      </c>
      <c r="H3140" s="28">
        <v>9</v>
      </c>
      <c r="I3140" s="28" t="e">
        <f>(IF(#REF!="SHORT",E3140-F3140,IF(#REF!="LONG",F3140-E3140)))*D3140</f>
        <v>#REF!</v>
      </c>
      <c r="J3140" s="78" t="e">
        <f>(IF(#REF!="SHORT",IF(G3140="",0,F3140-G3140),IF(#REF!="LONG",IF(G3140="",0,G3140-F3140))))*D3140</f>
        <v>#REF!</v>
      </c>
      <c r="K3140" s="78" t="e">
        <f>(IF(#REF!="SHORT",IF(H3140="",0,G3140-H3140),IF(#REF!="LONG",IF(H3140="",0,H3140-G3140))))*D3140</f>
        <v>#REF!</v>
      </c>
      <c r="L3140" s="79" t="e">
        <f t="shared" si="81"/>
        <v>#REF!</v>
      </c>
    </row>
    <row r="3141" spans="1:12">
      <c r="A3141" s="83">
        <v>41487</v>
      </c>
      <c r="B3141" s="80" t="s">
        <v>126</v>
      </c>
      <c r="C3141" s="80">
        <v>5900</v>
      </c>
      <c r="D3141" s="80">
        <v>50</v>
      </c>
      <c r="E3141" s="28">
        <v>200</v>
      </c>
      <c r="F3141" s="28">
        <v>210</v>
      </c>
      <c r="G3141" s="28">
        <v>220</v>
      </c>
      <c r="H3141" s="28">
        <v>240</v>
      </c>
      <c r="I3141" s="28" t="e">
        <f>(IF(#REF!="SHORT",E3141-F3141,IF(#REF!="LONG",F3141-E3141)))*D3141</f>
        <v>#REF!</v>
      </c>
      <c r="J3141" s="78" t="e">
        <f>(IF(#REF!="SHORT",IF(G3141="",0,F3141-G3141),IF(#REF!="LONG",IF(G3141="",0,G3141-F3141))))*D3141</f>
        <v>#REF!</v>
      </c>
      <c r="K3141" s="78" t="e">
        <f>(IF(#REF!="SHORT",IF(H3141="",0,G3141-H3141),IF(#REF!="LONG",IF(H3141="",0,H3141-G3141))))*D3141</f>
        <v>#REF!</v>
      </c>
      <c r="L3141" s="79" t="e">
        <f t="shared" si="81"/>
        <v>#REF!</v>
      </c>
    </row>
    <row r="3142" spans="1:12">
      <c r="A3142" s="83">
        <v>41487</v>
      </c>
      <c r="B3142" s="80" t="s">
        <v>252</v>
      </c>
      <c r="C3142" s="80">
        <v>170</v>
      </c>
      <c r="D3142" s="80">
        <v>1000</v>
      </c>
      <c r="E3142" s="28">
        <v>15.5</v>
      </c>
      <c r="F3142" s="28">
        <v>13.9</v>
      </c>
      <c r="G3142" s="28"/>
      <c r="H3142" s="28"/>
      <c r="I3142" s="28" t="e">
        <f>(IF(#REF!="SHORT",E3142-F3142,IF(#REF!="LONG",F3142-E3142)))*D3142</f>
        <v>#REF!</v>
      </c>
      <c r="J3142" s="78" t="e">
        <f>(IF(#REF!="SHORT",IF(G3142="",0,F3142-G3142),IF(#REF!="LONG",IF(G3142="",0,G3142-F3142))))*D3142</f>
        <v>#REF!</v>
      </c>
      <c r="K3142" s="78" t="e">
        <f>(IF(#REF!="SHORT",IF(H3142="",0,G3142-H3142),IF(#REF!="LONG",IF(H3142="",0,H3142-G3142))))*D3142</f>
        <v>#REF!</v>
      </c>
      <c r="L3142" s="79" t="e">
        <f t="shared" si="81"/>
        <v>#REF!</v>
      </c>
    </row>
    <row r="3143" spans="1:12">
      <c r="A3143" s="83">
        <v>41487</v>
      </c>
      <c r="B3143" s="80" t="s">
        <v>235</v>
      </c>
      <c r="C3143" s="80">
        <v>350</v>
      </c>
      <c r="D3143" s="80">
        <v>1000</v>
      </c>
      <c r="E3143" s="28">
        <v>17.5</v>
      </c>
      <c r="F3143" s="28">
        <v>15.9</v>
      </c>
      <c r="G3143" s="28"/>
      <c r="H3143" s="28"/>
      <c r="I3143" s="28" t="e">
        <f>(IF(#REF!="SHORT",E3143-F3143,IF(#REF!="LONG",F3143-E3143)))*D3143</f>
        <v>#REF!</v>
      </c>
      <c r="J3143" s="78" t="e">
        <f>(IF(#REF!="SHORT",IF(G3143="",0,F3143-G3143),IF(#REF!="LONG",IF(G3143="",0,G3143-F3143))))*D3143</f>
        <v>#REF!</v>
      </c>
      <c r="K3143" s="78" t="e">
        <f>(IF(#REF!="SHORT",IF(H3143="",0,G3143-H3143),IF(#REF!="LONG",IF(H3143="",0,H3143-G3143))))*D3143</f>
        <v>#REF!</v>
      </c>
      <c r="L3143" s="79" t="e">
        <f t="shared" si="81"/>
        <v>#REF!</v>
      </c>
    </row>
    <row r="3144" spans="1:12">
      <c r="A3144" s="83">
        <v>41486</v>
      </c>
      <c r="B3144" s="80" t="s">
        <v>316</v>
      </c>
      <c r="C3144" s="80">
        <v>2500</v>
      </c>
      <c r="D3144" s="80">
        <v>125</v>
      </c>
      <c r="E3144" s="28">
        <v>135</v>
      </c>
      <c r="F3144" s="28">
        <v>141</v>
      </c>
      <c r="G3144" s="28">
        <v>148</v>
      </c>
      <c r="H3144" s="28">
        <v>160</v>
      </c>
      <c r="I3144" s="28" t="e">
        <f>(IF(#REF!="SHORT",E3144-F3144,IF(#REF!="LONG",F3144-E3144)))*D3144</f>
        <v>#REF!</v>
      </c>
      <c r="J3144" s="78" t="e">
        <f>(IF(#REF!="SHORT",IF(G3144="",0,F3144-G3144),IF(#REF!="LONG",IF(G3144="",0,G3144-F3144))))*D3144</f>
        <v>#REF!</v>
      </c>
      <c r="K3144" s="78" t="e">
        <f>(IF(#REF!="SHORT",IF(H3144="",0,G3144-H3144),IF(#REF!="LONG",IF(H3144="",0,H3144-G3144))))*D3144</f>
        <v>#REF!</v>
      </c>
      <c r="L3144" s="79" t="e">
        <f t="shared" si="81"/>
        <v>#REF!</v>
      </c>
    </row>
    <row r="3145" spans="1:12">
      <c r="A3145" s="83">
        <v>41486</v>
      </c>
      <c r="B3145" s="80" t="s">
        <v>235</v>
      </c>
      <c r="C3145" s="80">
        <v>330</v>
      </c>
      <c r="D3145" s="80">
        <v>1000</v>
      </c>
      <c r="E3145" s="28">
        <v>23</v>
      </c>
      <c r="F3145" s="28">
        <v>23.75</v>
      </c>
      <c r="G3145" s="28">
        <v>24.75</v>
      </c>
      <c r="H3145" s="28">
        <v>26</v>
      </c>
      <c r="I3145" s="28" t="e">
        <f>(IF(#REF!="SHORT",E3145-F3145,IF(#REF!="LONG",F3145-E3145)))*D3145</f>
        <v>#REF!</v>
      </c>
      <c r="J3145" s="78" t="e">
        <f>(IF(#REF!="SHORT",IF(G3145="",0,F3145-G3145),IF(#REF!="LONG",IF(G3145="",0,G3145-F3145))))*D3145</f>
        <v>#REF!</v>
      </c>
      <c r="K3145" s="78" t="e">
        <f>(IF(#REF!="SHORT",IF(H3145="",0,G3145-H3145),IF(#REF!="LONG",IF(H3145="",0,H3145-G3145))))*D3145</f>
        <v>#REF!</v>
      </c>
      <c r="L3145" s="79" t="e">
        <f t="shared" si="81"/>
        <v>#REF!</v>
      </c>
    </row>
    <row r="3146" spans="1:12">
      <c r="A3146" s="83">
        <v>41485</v>
      </c>
      <c r="B3146" s="80" t="s">
        <v>260</v>
      </c>
      <c r="C3146" s="80">
        <v>300</v>
      </c>
      <c r="D3146" s="80">
        <v>1000</v>
      </c>
      <c r="E3146" s="28">
        <v>18</v>
      </c>
      <c r="F3146" s="28">
        <v>18.75</v>
      </c>
      <c r="G3146" s="28">
        <v>19.75</v>
      </c>
      <c r="H3146" s="28">
        <v>21</v>
      </c>
      <c r="I3146" s="28" t="e">
        <f>(IF(#REF!="SHORT",E3146-F3146,IF(#REF!="LONG",F3146-E3146)))*D3146</f>
        <v>#REF!</v>
      </c>
      <c r="J3146" s="78" t="e">
        <f>(IF(#REF!="SHORT",IF(G3146="",0,F3146-G3146),IF(#REF!="LONG",IF(G3146="",0,G3146-F3146))))*D3146</f>
        <v>#REF!</v>
      </c>
      <c r="K3146" s="78" t="e">
        <f>(IF(#REF!="SHORT",IF(H3146="",0,G3146-H3146),IF(#REF!="LONG",IF(H3146="",0,H3146-G3146))))*D3146</f>
        <v>#REF!</v>
      </c>
      <c r="L3146" s="79" t="e">
        <f t="shared" si="81"/>
        <v>#REF!</v>
      </c>
    </row>
    <row r="3147" spans="1:12">
      <c r="A3147" s="83">
        <v>41485</v>
      </c>
      <c r="B3147" s="80" t="s">
        <v>234</v>
      </c>
      <c r="C3147" s="80">
        <v>10400</v>
      </c>
      <c r="D3147" s="80">
        <v>25</v>
      </c>
      <c r="E3147" s="28">
        <v>354</v>
      </c>
      <c r="F3147" s="28">
        <v>370</v>
      </c>
      <c r="G3147" s="28">
        <v>380</v>
      </c>
      <c r="H3147" s="28">
        <v>410</v>
      </c>
      <c r="I3147" s="28" t="e">
        <f>(IF(#REF!="SHORT",E3147-F3147,IF(#REF!="LONG",F3147-E3147)))*D3147</f>
        <v>#REF!</v>
      </c>
      <c r="J3147" s="78" t="e">
        <f>(IF(#REF!="SHORT",IF(G3147="",0,F3147-G3147),IF(#REF!="LONG",IF(G3147="",0,G3147-F3147))))*D3147</f>
        <v>#REF!</v>
      </c>
      <c r="K3147" s="78" t="e">
        <f>(IF(#REF!="SHORT",IF(H3147="",0,G3147-H3147),IF(#REF!="LONG",IF(H3147="",0,H3147-G3147))))*D3147</f>
        <v>#REF!</v>
      </c>
      <c r="L3147" s="79" t="e">
        <f t="shared" si="81"/>
        <v>#REF!</v>
      </c>
    </row>
    <row r="3148" spans="1:12">
      <c r="A3148" s="83">
        <v>41484</v>
      </c>
      <c r="B3148" s="80" t="s">
        <v>261</v>
      </c>
      <c r="C3148" s="80">
        <v>370</v>
      </c>
      <c r="D3148" s="80">
        <v>1000</v>
      </c>
      <c r="E3148" s="28">
        <v>26</v>
      </c>
      <c r="F3148" s="28">
        <v>26.75</v>
      </c>
      <c r="G3148" s="28">
        <v>27.75</v>
      </c>
      <c r="H3148" s="28">
        <v>29.1</v>
      </c>
      <c r="I3148" s="28" t="e">
        <f>(IF(#REF!="SHORT",E3148-F3148,IF(#REF!="LONG",F3148-E3148)))*D3148</f>
        <v>#REF!</v>
      </c>
      <c r="J3148" s="78" t="e">
        <f>(IF(#REF!="SHORT",IF(G3148="",0,F3148-G3148),IF(#REF!="LONG",IF(G3148="",0,G3148-F3148))))*D3148</f>
        <v>#REF!</v>
      </c>
      <c r="K3148" s="78" t="e">
        <f>(IF(#REF!="SHORT",IF(H3148="",0,G3148-H3148),IF(#REF!="LONG",IF(H3148="",0,H3148-G3148))))*D3148</f>
        <v>#REF!</v>
      </c>
      <c r="L3148" s="79" t="e">
        <f t="shared" si="81"/>
        <v>#REF!</v>
      </c>
    </row>
    <row r="3149" spans="1:12">
      <c r="A3149" s="83">
        <v>41481</v>
      </c>
      <c r="B3149" s="80" t="s">
        <v>82</v>
      </c>
      <c r="C3149" s="80">
        <v>320</v>
      </c>
      <c r="D3149" s="80">
        <v>1000</v>
      </c>
      <c r="E3149" s="28">
        <v>14</v>
      </c>
      <c r="F3149" s="28">
        <v>15.5</v>
      </c>
      <c r="G3149" s="28">
        <v>16.5</v>
      </c>
      <c r="H3149" s="28">
        <v>18</v>
      </c>
      <c r="I3149" s="28" t="e">
        <f>(IF(#REF!="SHORT",E3149-F3149,IF(#REF!="LONG",F3149-E3149)))*D3149</f>
        <v>#REF!</v>
      </c>
      <c r="J3149" s="78" t="e">
        <f>(IF(#REF!="SHORT",IF(G3149="",0,F3149-G3149),IF(#REF!="LONG",IF(G3149="",0,G3149-F3149))))*D3149</f>
        <v>#REF!</v>
      </c>
      <c r="K3149" s="78" t="e">
        <f>(IF(#REF!="SHORT",IF(H3149="",0,G3149-H3149),IF(#REF!="LONG",IF(H3149="",0,H3149-G3149))))*D3149</f>
        <v>#REF!</v>
      </c>
      <c r="L3149" s="79" t="e">
        <f t="shared" si="81"/>
        <v>#REF!</v>
      </c>
    </row>
    <row r="3150" spans="1:12">
      <c r="A3150" s="83">
        <v>41481</v>
      </c>
      <c r="B3150" s="80" t="s">
        <v>205</v>
      </c>
      <c r="C3150" s="80">
        <v>290</v>
      </c>
      <c r="D3150" s="80">
        <v>1000</v>
      </c>
      <c r="E3150" s="28">
        <v>10.5</v>
      </c>
      <c r="F3150" s="28">
        <v>11.4</v>
      </c>
      <c r="G3150" s="28">
        <v>12.5</v>
      </c>
      <c r="H3150" s="28">
        <v>14</v>
      </c>
      <c r="I3150" s="28" t="e">
        <f>(IF(#REF!="SHORT",E3150-F3150,IF(#REF!="LONG",F3150-E3150)))*D3150</f>
        <v>#REF!</v>
      </c>
      <c r="J3150" s="78" t="e">
        <f>(IF(#REF!="SHORT",IF(G3150="",0,F3150-G3150),IF(#REF!="LONG",IF(G3150="",0,G3150-F3150))))*D3150</f>
        <v>#REF!</v>
      </c>
      <c r="K3150" s="78" t="e">
        <f>(IF(#REF!="SHORT",IF(H3150="",0,G3150-H3150),IF(#REF!="LONG",IF(H3150="",0,H3150-G3150))))*D3150</f>
        <v>#REF!</v>
      </c>
      <c r="L3150" s="79" t="e">
        <f t="shared" si="81"/>
        <v>#REF!</v>
      </c>
    </row>
    <row r="3151" spans="1:12">
      <c r="A3151" s="83">
        <v>41481</v>
      </c>
      <c r="B3151" s="80" t="s">
        <v>23</v>
      </c>
      <c r="C3151" s="80">
        <v>600</v>
      </c>
      <c r="D3151" s="80">
        <v>500</v>
      </c>
      <c r="E3151" s="28">
        <v>44</v>
      </c>
      <c r="F3151" s="28">
        <v>39.450000000000003</v>
      </c>
      <c r="G3151" s="28"/>
      <c r="H3151" s="28"/>
      <c r="I3151" s="28" t="e">
        <f>(IF(#REF!="SHORT",E3151-F3151,IF(#REF!="LONG",F3151-E3151)))*D3151</f>
        <v>#REF!</v>
      </c>
      <c r="J3151" s="78" t="e">
        <f>(IF(#REF!="SHORT",IF(G3151="",0,F3151-G3151),IF(#REF!="LONG",IF(G3151="",0,G3151-F3151))))*D3151</f>
        <v>#REF!</v>
      </c>
      <c r="K3151" s="78" t="e">
        <f>(IF(#REF!="SHORT",IF(H3151="",0,G3151-H3151),IF(#REF!="LONG",IF(H3151="",0,H3151-G3151))))*D3151</f>
        <v>#REF!</v>
      </c>
      <c r="L3151" s="79" t="e">
        <f t="shared" si="81"/>
        <v>#REF!</v>
      </c>
    </row>
    <row r="3152" spans="1:12">
      <c r="A3152" s="83">
        <v>41480</v>
      </c>
      <c r="B3152" s="80" t="s">
        <v>157</v>
      </c>
      <c r="C3152" s="80">
        <v>370</v>
      </c>
      <c r="D3152" s="80">
        <v>1000</v>
      </c>
      <c r="E3152" s="28">
        <v>7</v>
      </c>
      <c r="F3152" s="28">
        <v>8</v>
      </c>
      <c r="G3152" s="28">
        <v>9</v>
      </c>
      <c r="H3152" s="28">
        <v>10.5</v>
      </c>
      <c r="I3152" s="28" t="e">
        <f>(IF(#REF!="SHORT",E3152-F3152,IF(#REF!="LONG",F3152-E3152)))*D3152</f>
        <v>#REF!</v>
      </c>
      <c r="J3152" s="78" t="e">
        <f>(IF(#REF!="SHORT",IF(G3152="",0,F3152-G3152),IF(#REF!="LONG",IF(G3152="",0,G3152-F3152))))*D3152</f>
        <v>#REF!</v>
      </c>
      <c r="K3152" s="78" t="e">
        <f>(IF(#REF!="SHORT",IF(H3152="",0,G3152-H3152),IF(#REF!="LONG",IF(H3152="",0,H3152-G3152))))*D3152</f>
        <v>#REF!</v>
      </c>
      <c r="L3152" s="79" t="e">
        <f t="shared" si="81"/>
        <v>#REF!</v>
      </c>
    </row>
    <row r="3153" spans="1:12">
      <c r="A3153" s="83">
        <v>41480</v>
      </c>
      <c r="B3153" s="80" t="s">
        <v>347</v>
      </c>
      <c r="C3153" s="80">
        <v>1420</v>
      </c>
      <c r="D3153" s="80">
        <v>250</v>
      </c>
      <c r="E3153" s="28">
        <v>30</v>
      </c>
      <c r="F3153" s="28">
        <v>26.45</v>
      </c>
      <c r="G3153" s="28"/>
      <c r="H3153" s="28"/>
      <c r="I3153" s="28" t="e">
        <f>(IF(#REF!="SHORT",E3153-F3153,IF(#REF!="LONG",F3153-E3153)))*D3153</f>
        <v>#REF!</v>
      </c>
      <c r="J3153" s="78" t="e">
        <f>(IF(#REF!="SHORT",IF(G3153="",0,F3153-G3153),IF(#REF!="LONG",IF(G3153="",0,G3153-F3153))))*D3153</f>
        <v>#REF!</v>
      </c>
      <c r="K3153" s="78" t="e">
        <f>(IF(#REF!="SHORT",IF(H3153="",0,G3153-H3153),IF(#REF!="LONG",IF(H3153="",0,H3153-G3153))))*D3153</f>
        <v>#REF!</v>
      </c>
      <c r="L3153" s="79" t="e">
        <f t="shared" si="81"/>
        <v>#REF!</v>
      </c>
    </row>
    <row r="3154" spans="1:12">
      <c r="A3154" s="83">
        <v>41479</v>
      </c>
      <c r="B3154" s="80" t="s">
        <v>301</v>
      </c>
      <c r="C3154" s="80">
        <v>400</v>
      </c>
      <c r="D3154" s="80">
        <v>500</v>
      </c>
      <c r="E3154" s="28">
        <v>13</v>
      </c>
      <c r="F3154" s="28">
        <v>15</v>
      </c>
      <c r="G3154" s="28">
        <v>17</v>
      </c>
      <c r="H3154" s="28">
        <v>20</v>
      </c>
      <c r="I3154" s="28" t="e">
        <f>(IF(#REF!="SHORT",E3154-F3154,IF(#REF!="LONG",F3154-E3154)))*D3154</f>
        <v>#REF!</v>
      </c>
      <c r="J3154" s="78" t="e">
        <f>(IF(#REF!="SHORT",IF(G3154="",0,F3154-G3154),IF(#REF!="LONG",IF(G3154="",0,G3154-F3154))))*D3154</f>
        <v>#REF!</v>
      </c>
      <c r="K3154" s="78" t="e">
        <f>(IF(#REF!="SHORT",IF(H3154="",0,G3154-H3154),IF(#REF!="LONG",IF(H3154="",0,H3154-G3154))))*D3154</f>
        <v>#REF!</v>
      </c>
      <c r="L3154" s="79" t="e">
        <f t="shared" si="81"/>
        <v>#REF!</v>
      </c>
    </row>
    <row r="3155" spans="1:12">
      <c r="A3155" s="84">
        <v>41479</v>
      </c>
      <c r="B3155" s="80" t="s">
        <v>328</v>
      </c>
      <c r="C3155" s="80">
        <v>125</v>
      </c>
      <c r="D3155" s="80">
        <v>2000</v>
      </c>
      <c r="E3155" s="28">
        <v>6</v>
      </c>
      <c r="F3155" s="28">
        <v>6.5</v>
      </c>
      <c r="G3155" s="28">
        <v>7.25</v>
      </c>
      <c r="H3155" s="28"/>
      <c r="I3155" s="28" t="e">
        <f>(IF(#REF!="SHORT",E3155-F3155,IF(#REF!="LONG",F3155-E3155)))*D3155</f>
        <v>#REF!</v>
      </c>
      <c r="J3155" s="78" t="e">
        <f>(IF(#REF!="SHORT",IF(G3155="",0,F3155-G3155),IF(#REF!="LONG",IF(G3155="",0,G3155-F3155))))*D3155</f>
        <v>#REF!</v>
      </c>
      <c r="K3155" s="78" t="e">
        <f>(IF(#REF!="SHORT",IF(H3155="",0,G3155-H3155),IF(#REF!="LONG",IF(H3155="",0,H3155-G3155))))*D3155</f>
        <v>#REF!</v>
      </c>
      <c r="L3155" s="79" t="e">
        <f t="shared" si="81"/>
        <v>#REF!</v>
      </c>
    </row>
    <row r="3156" spans="1:12">
      <c r="A3156" s="84">
        <v>41478</v>
      </c>
      <c r="B3156" s="80" t="s">
        <v>348</v>
      </c>
      <c r="C3156" s="80">
        <v>260</v>
      </c>
      <c r="D3156" s="80">
        <v>1000</v>
      </c>
      <c r="E3156" s="28">
        <v>11.75</v>
      </c>
      <c r="F3156" s="28">
        <v>12.5</v>
      </c>
      <c r="G3156" s="28">
        <v>13.5</v>
      </c>
      <c r="H3156" s="28"/>
      <c r="I3156" s="28" t="e">
        <f>(IF(#REF!="SHORT",E3156-F3156,IF(#REF!="LONG",F3156-E3156)))*D3156</f>
        <v>#REF!</v>
      </c>
      <c r="J3156" s="78" t="e">
        <f>(IF(#REF!="SHORT",IF(G3156="",0,F3156-G3156),IF(#REF!="LONG",IF(G3156="",0,G3156-F3156))))*D3156</f>
        <v>#REF!</v>
      </c>
      <c r="K3156" s="78" t="e">
        <f>(IF(#REF!="SHORT",IF(H3156="",0,G3156-H3156),IF(#REF!="LONG",IF(H3156="",0,H3156-G3156))))*D3156</f>
        <v>#REF!</v>
      </c>
      <c r="L3156" s="79" t="e">
        <f t="shared" si="81"/>
        <v>#REF!</v>
      </c>
    </row>
    <row r="3157" spans="1:12">
      <c r="A3157" s="83">
        <v>41478</v>
      </c>
      <c r="B3157" s="80" t="s">
        <v>20</v>
      </c>
      <c r="C3157" s="80">
        <v>300</v>
      </c>
      <c r="D3157" s="80">
        <v>1000</v>
      </c>
      <c r="E3157" s="28">
        <v>5</v>
      </c>
      <c r="F3157" s="28">
        <v>3.45</v>
      </c>
      <c r="G3157" s="28"/>
      <c r="H3157" s="28"/>
      <c r="I3157" s="28" t="e">
        <f>(IF(#REF!="SHORT",E3157-F3157,IF(#REF!="LONG",F3157-E3157)))*D3157</f>
        <v>#REF!</v>
      </c>
      <c r="J3157" s="78" t="e">
        <f>(IF(#REF!="SHORT",IF(G3157="",0,F3157-G3157),IF(#REF!="LONG",IF(G3157="",0,G3157-F3157))))*D3157</f>
        <v>#REF!</v>
      </c>
      <c r="K3157" s="78" t="e">
        <f>(IF(#REF!="SHORT",IF(H3157="",0,G3157-H3157),IF(#REF!="LONG",IF(H3157="",0,H3157-G3157))))*D3157</f>
        <v>#REF!</v>
      </c>
      <c r="L3157" s="79" t="e">
        <f t="shared" si="81"/>
        <v>#REF!</v>
      </c>
    </row>
    <row r="3158" spans="1:12">
      <c r="A3158" s="83">
        <v>41477</v>
      </c>
      <c r="B3158" s="80" t="s">
        <v>349</v>
      </c>
      <c r="C3158" s="80">
        <v>1000</v>
      </c>
      <c r="D3158" s="80">
        <v>375</v>
      </c>
      <c r="E3158" s="28">
        <v>57</v>
      </c>
      <c r="F3158" s="28">
        <v>61</v>
      </c>
      <c r="G3158" s="28">
        <v>67</v>
      </c>
      <c r="H3158" s="28">
        <v>72</v>
      </c>
      <c r="I3158" s="28" t="e">
        <f>(IF(#REF!="SHORT",E3158-F3158,IF(#REF!="LONG",F3158-E3158)))*D3158</f>
        <v>#REF!</v>
      </c>
      <c r="J3158" s="78" t="e">
        <f>(IF(#REF!="SHORT",IF(G3158="",0,F3158-G3158),IF(#REF!="LONG",IF(G3158="",0,G3158-F3158))))*D3158</f>
        <v>#REF!</v>
      </c>
      <c r="K3158" s="78" t="e">
        <f>(IF(#REF!="SHORT",IF(H3158="",0,G3158-H3158),IF(#REF!="LONG",IF(H3158="",0,H3158-G3158))))*D3158</f>
        <v>#REF!</v>
      </c>
      <c r="L3158" s="79" t="e">
        <f t="shared" si="81"/>
        <v>#REF!</v>
      </c>
    </row>
    <row r="3159" spans="1:12">
      <c r="A3159" s="83">
        <v>41477</v>
      </c>
      <c r="B3159" s="80" t="s">
        <v>349</v>
      </c>
      <c r="C3159" s="80">
        <v>960</v>
      </c>
      <c r="D3159" s="80">
        <v>375</v>
      </c>
      <c r="E3159" s="28">
        <v>48</v>
      </c>
      <c r="F3159" s="28">
        <v>52</v>
      </c>
      <c r="G3159" s="28">
        <v>55</v>
      </c>
      <c r="H3159" s="28">
        <v>60</v>
      </c>
      <c r="I3159" s="28" t="e">
        <f>(IF(#REF!="SHORT",E3159-F3159,IF(#REF!="LONG",F3159-E3159)))*D3159</f>
        <v>#REF!</v>
      </c>
      <c r="J3159" s="78" t="e">
        <f>(IF(#REF!="SHORT",IF(G3159="",0,F3159-G3159),IF(#REF!="LONG",IF(G3159="",0,G3159-F3159))))*D3159</f>
        <v>#REF!</v>
      </c>
      <c r="K3159" s="78" t="e">
        <f>(IF(#REF!="SHORT",IF(H3159="",0,G3159-H3159),IF(#REF!="LONG",IF(H3159="",0,H3159-G3159))))*D3159</f>
        <v>#REF!</v>
      </c>
      <c r="L3159" s="79" t="e">
        <f t="shared" si="81"/>
        <v>#REF!</v>
      </c>
    </row>
    <row r="3160" spans="1:12">
      <c r="A3160" s="83">
        <v>41477</v>
      </c>
      <c r="B3160" s="80" t="s">
        <v>235</v>
      </c>
      <c r="C3160" s="80">
        <v>330</v>
      </c>
      <c r="D3160" s="80">
        <v>1000</v>
      </c>
      <c r="E3160" s="28">
        <v>8</v>
      </c>
      <c r="F3160" s="28">
        <v>9</v>
      </c>
      <c r="G3160" s="28"/>
      <c r="H3160" s="28"/>
      <c r="I3160" s="28" t="e">
        <f>(IF(#REF!="SHORT",E3160-F3160,IF(#REF!="LONG",F3160-E3160)))*D3160</f>
        <v>#REF!</v>
      </c>
      <c r="J3160" s="78" t="e">
        <f>(IF(#REF!="SHORT",IF(G3160="",0,F3160-G3160),IF(#REF!="LONG",IF(G3160="",0,G3160-F3160))))*D3160</f>
        <v>#REF!</v>
      </c>
      <c r="K3160" s="78" t="e">
        <f>(IF(#REF!="SHORT",IF(H3160="",0,G3160-H3160),IF(#REF!="LONG",IF(H3160="",0,H3160-G3160))))*D3160</f>
        <v>#REF!</v>
      </c>
      <c r="L3160" s="79" t="e">
        <f t="shared" si="81"/>
        <v>#REF!</v>
      </c>
    </row>
    <row r="3161" spans="1:12">
      <c r="A3161" s="83">
        <v>41477</v>
      </c>
      <c r="B3161" s="80" t="s">
        <v>53</v>
      </c>
      <c r="C3161" s="80">
        <v>170</v>
      </c>
      <c r="D3161" s="80">
        <v>2000</v>
      </c>
      <c r="E3161" s="28">
        <v>9</v>
      </c>
      <c r="F3161" s="28">
        <v>9.6999999999999993</v>
      </c>
      <c r="G3161" s="28"/>
      <c r="H3161" s="28"/>
      <c r="I3161" s="28" t="e">
        <f>(IF(#REF!="SHORT",E3161-F3161,IF(#REF!="LONG",F3161-E3161)))*D3161</f>
        <v>#REF!</v>
      </c>
      <c r="J3161" s="78" t="e">
        <f>(IF(#REF!="SHORT",IF(G3161="",0,F3161-G3161),IF(#REF!="LONG",IF(G3161="",0,G3161-F3161))))*D3161</f>
        <v>#REF!</v>
      </c>
      <c r="K3161" s="78" t="e">
        <f>(IF(#REF!="SHORT",IF(H3161="",0,G3161-H3161),IF(#REF!="LONG",IF(H3161="",0,H3161-G3161))))*D3161</f>
        <v>#REF!</v>
      </c>
      <c r="L3161" s="79" t="e">
        <f t="shared" ref="L3161:L3224" si="82">SUM(I3161,J3161,K3161)</f>
        <v>#REF!</v>
      </c>
    </row>
    <row r="3162" spans="1:12">
      <c r="A3162" s="83">
        <v>41474</v>
      </c>
      <c r="B3162" s="80" t="s">
        <v>46</v>
      </c>
      <c r="C3162" s="80">
        <v>180</v>
      </c>
      <c r="D3162" s="80">
        <v>2000</v>
      </c>
      <c r="E3162" s="28">
        <v>5</v>
      </c>
      <c r="F3162" s="28">
        <v>5.5</v>
      </c>
      <c r="G3162" s="28">
        <v>6</v>
      </c>
      <c r="H3162" s="28">
        <v>6.75</v>
      </c>
      <c r="I3162" s="28" t="e">
        <f>(IF(#REF!="SHORT",E3162-F3162,IF(#REF!="LONG",F3162-E3162)))*D3162</f>
        <v>#REF!</v>
      </c>
      <c r="J3162" s="78" t="e">
        <f>(IF(#REF!="SHORT",IF(G3162="",0,F3162-G3162),IF(#REF!="LONG",IF(G3162="",0,G3162-F3162))))*D3162</f>
        <v>#REF!</v>
      </c>
      <c r="K3162" s="78" t="e">
        <f>(IF(#REF!="SHORT",IF(H3162="",0,G3162-H3162),IF(#REF!="LONG",IF(H3162="",0,H3162-G3162))))*D3162</f>
        <v>#REF!</v>
      </c>
      <c r="L3162" s="79" t="e">
        <f t="shared" si="82"/>
        <v>#REF!</v>
      </c>
    </row>
    <row r="3163" spans="1:12">
      <c r="A3163" s="83">
        <v>41474</v>
      </c>
      <c r="B3163" s="80" t="s">
        <v>350</v>
      </c>
      <c r="C3163" s="80">
        <v>860</v>
      </c>
      <c r="D3163" s="80">
        <v>500</v>
      </c>
      <c r="E3163" s="28">
        <v>35</v>
      </c>
      <c r="F3163" s="28">
        <v>37</v>
      </c>
      <c r="G3163" s="28">
        <v>39</v>
      </c>
      <c r="H3163" s="28">
        <v>42</v>
      </c>
      <c r="I3163" s="28" t="e">
        <f>(IF(#REF!="SHORT",E3163-F3163,IF(#REF!="LONG",F3163-E3163)))*D3163</f>
        <v>#REF!</v>
      </c>
      <c r="J3163" s="78" t="e">
        <f>(IF(#REF!="SHORT",IF(G3163="",0,F3163-G3163),IF(#REF!="LONG",IF(G3163="",0,G3163-F3163))))*D3163</f>
        <v>#REF!</v>
      </c>
      <c r="K3163" s="78" t="e">
        <f>(IF(#REF!="SHORT",IF(H3163="",0,G3163-H3163),IF(#REF!="LONG",IF(H3163="",0,H3163-G3163))))*D3163</f>
        <v>#REF!</v>
      </c>
      <c r="L3163" s="79" t="e">
        <f t="shared" si="82"/>
        <v>#REF!</v>
      </c>
    </row>
    <row r="3164" spans="1:12">
      <c r="A3164" s="83">
        <v>41474</v>
      </c>
      <c r="B3164" s="80" t="s">
        <v>146</v>
      </c>
      <c r="C3164" s="80">
        <v>6000</v>
      </c>
      <c r="D3164" s="80">
        <v>50</v>
      </c>
      <c r="E3164" s="28">
        <v>90</v>
      </c>
      <c r="F3164" s="28">
        <v>78.45</v>
      </c>
      <c r="G3164" s="28"/>
      <c r="H3164" s="28"/>
      <c r="I3164" s="28" t="e">
        <f>(IF(#REF!="SHORT",E3164-F3164,IF(#REF!="LONG",F3164-E3164)))*D3164</f>
        <v>#REF!</v>
      </c>
      <c r="J3164" s="78" t="e">
        <f>(IF(#REF!="SHORT",IF(G3164="",0,F3164-G3164),IF(#REF!="LONG",IF(G3164="",0,G3164-F3164))))*D3164</f>
        <v>#REF!</v>
      </c>
      <c r="K3164" s="78" t="e">
        <f>(IF(#REF!="SHORT",IF(H3164="",0,G3164-H3164),IF(#REF!="LONG",IF(H3164="",0,H3164-G3164))))*D3164</f>
        <v>#REF!</v>
      </c>
      <c r="L3164" s="79" t="e">
        <f t="shared" si="82"/>
        <v>#REF!</v>
      </c>
    </row>
    <row r="3165" spans="1:12">
      <c r="A3165" s="83">
        <v>41473</v>
      </c>
      <c r="B3165" s="80" t="s">
        <v>146</v>
      </c>
      <c r="C3165" s="80">
        <v>6000</v>
      </c>
      <c r="D3165" s="80">
        <v>50</v>
      </c>
      <c r="E3165" s="28">
        <v>60</v>
      </c>
      <c r="F3165" s="28">
        <v>68</v>
      </c>
      <c r="G3165" s="28">
        <v>78</v>
      </c>
      <c r="H3165" s="28">
        <v>90</v>
      </c>
      <c r="I3165" s="28" t="e">
        <f>(IF(#REF!="SHORT",E3165-F3165,IF(#REF!="LONG",F3165-E3165)))*D3165</f>
        <v>#REF!</v>
      </c>
      <c r="J3165" s="78" t="e">
        <f>(IF(#REF!="SHORT",IF(G3165="",0,F3165-G3165),IF(#REF!="LONG",IF(G3165="",0,G3165-F3165))))*D3165</f>
        <v>#REF!</v>
      </c>
      <c r="K3165" s="78" t="e">
        <f>(IF(#REF!="SHORT",IF(H3165="",0,G3165-H3165),IF(#REF!="LONG",IF(H3165="",0,H3165-G3165))))*D3165</f>
        <v>#REF!</v>
      </c>
      <c r="L3165" s="79" t="e">
        <f t="shared" si="82"/>
        <v>#REF!</v>
      </c>
    </row>
    <row r="3166" spans="1:12">
      <c r="A3166" s="83">
        <v>41473</v>
      </c>
      <c r="B3166" s="80" t="s">
        <v>313</v>
      </c>
      <c r="C3166" s="80">
        <v>2700</v>
      </c>
      <c r="D3166" s="80">
        <v>125</v>
      </c>
      <c r="E3166" s="28">
        <v>113</v>
      </c>
      <c r="F3166" s="28">
        <v>116.9</v>
      </c>
      <c r="G3166" s="28"/>
      <c r="H3166" s="28"/>
      <c r="I3166" s="28" t="e">
        <f>(IF(#REF!="SHORT",E3166-F3166,IF(#REF!="LONG",F3166-E3166)))*D3166</f>
        <v>#REF!</v>
      </c>
      <c r="J3166" s="78" t="e">
        <f>(IF(#REF!="SHORT",IF(G3166="",0,F3166-G3166),IF(#REF!="LONG",IF(G3166="",0,G3166-F3166))))*D3166</f>
        <v>#REF!</v>
      </c>
      <c r="K3166" s="78" t="e">
        <f>(IF(#REF!="SHORT",IF(H3166="",0,G3166-H3166),IF(#REF!="LONG",IF(H3166="",0,H3166-G3166))))*D3166</f>
        <v>#REF!</v>
      </c>
      <c r="L3166" s="79" t="e">
        <f t="shared" si="82"/>
        <v>#REF!</v>
      </c>
    </row>
    <row r="3167" spans="1:12">
      <c r="A3167" s="83">
        <v>41472</v>
      </c>
      <c r="B3167" s="80" t="s">
        <v>234</v>
      </c>
      <c r="C3167" s="80">
        <v>11000</v>
      </c>
      <c r="D3167" s="80">
        <v>25</v>
      </c>
      <c r="E3167" s="28">
        <v>190</v>
      </c>
      <c r="F3167" s="28">
        <v>208</v>
      </c>
      <c r="G3167" s="28">
        <v>230</v>
      </c>
      <c r="H3167" s="28">
        <v>260</v>
      </c>
      <c r="I3167" s="28" t="e">
        <f>(IF(#REF!="SHORT",E3167-F3167,IF(#REF!="LONG",F3167-E3167)))*D3167</f>
        <v>#REF!</v>
      </c>
      <c r="J3167" s="78" t="e">
        <f>(IF(#REF!="SHORT",IF(G3167="",0,F3167-G3167),IF(#REF!="LONG",IF(G3167="",0,G3167-F3167))))*D3167</f>
        <v>#REF!</v>
      </c>
      <c r="K3167" s="78" t="e">
        <f>(IF(#REF!="SHORT",IF(H3167="",0,G3167-H3167),IF(#REF!="LONG",IF(H3167="",0,H3167-G3167))))*D3167</f>
        <v>#REF!</v>
      </c>
      <c r="L3167" s="79" t="e">
        <f t="shared" si="82"/>
        <v>#REF!</v>
      </c>
    </row>
    <row r="3168" spans="1:12">
      <c r="A3168" s="84">
        <v>41472</v>
      </c>
      <c r="B3168" s="80" t="s">
        <v>113</v>
      </c>
      <c r="C3168" s="80">
        <v>1200</v>
      </c>
      <c r="D3168" s="80">
        <v>250</v>
      </c>
      <c r="E3168" s="28">
        <v>34.5</v>
      </c>
      <c r="F3168" s="28">
        <v>38</v>
      </c>
      <c r="G3168" s="28">
        <v>42</v>
      </c>
      <c r="H3168" s="28"/>
      <c r="I3168" s="28" t="e">
        <f>(IF(#REF!="SHORT",E3168-F3168,IF(#REF!="LONG",F3168-E3168)))*D3168</f>
        <v>#REF!</v>
      </c>
      <c r="J3168" s="78" t="e">
        <f>(IF(#REF!="SHORT",IF(G3168="",0,F3168-G3168),IF(#REF!="LONG",IF(G3168="",0,G3168-F3168))))*D3168</f>
        <v>#REF!</v>
      </c>
      <c r="K3168" s="78" t="e">
        <f>(IF(#REF!="SHORT",IF(H3168="",0,G3168-H3168),IF(#REF!="LONG",IF(H3168="",0,H3168-G3168))))*D3168</f>
        <v>#REF!</v>
      </c>
      <c r="L3168" s="79" t="e">
        <f t="shared" si="82"/>
        <v>#REF!</v>
      </c>
    </row>
    <row r="3169" spans="1:12">
      <c r="A3169" s="84">
        <v>41471</v>
      </c>
      <c r="B3169" s="80" t="s">
        <v>305</v>
      </c>
      <c r="C3169" s="80">
        <v>65</v>
      </c>
      <c r="D3169" s="80">
        <v>4000</v>
      </c>
      <c r="E3169" s="28">
        <v>2.35</v>
      </c>
      <c r="F3169" s="28">
        <v>2.5499999999999998</v>
      </c>
      <c r="G3169" s="28">
        <v>2.9</v>
      </c>
      <c r="H3169" s="28"/>
      <c r="I3169" s="28" t="e">
        <f>(IF(#REF!="SHORT",E3169-F3169,IF(#REF!="LONG",F3169-E3169)))*D3169</f>
        <v>#REF!</v>
      </c>
      <c r="J3169" s="78" t="e">
        <f>(IF(#REF!="SHORT",IF(G3169="",0,F3169-G3169),IF(#REF!="LONG",IF(G3169="",0,G3169-F3169))))*D3169</f>
        <v>#REF!</v>
      </c>
      <c r="K3169" s="78" t="e">
        <f>(IF(#REF!="SHORT",IF(H3169="",0,G3169-H3169),IF(#REF!="LONG",IF(H3169="",0,H3169-G3169))))*D3169</f>
        <v>#REF!</v>
      </c>
      <c r="L3169" s="79" t="e">
        <f t="shared" si="82"/>
        <v>#REF!</v>
      </c>
    </row>
    <row r="3170" spans="1:12">
      <c r="A3170" s="83">
        <v>41470</v>
      </c>
      <c r="B3170" s="80" t="s">
        <v>130</v>
      </c>
      <c r="C3170" s="80">
        <v>145</v>
      </c>
      <c r="D3170" s="80">
        <v>2000</v>
      </c>
      <c r="E3170" s="28">
        <v>7.9</v>
      </c>
      <c r="F3170" s="28">
        <v>8.4</v>
      </c>
      <c r="G3170" s="28">
        <v>9</v>
      </c>
      <c r="H3170" s="28">
        <v>10</v>
      </c>
      <c r="I3170" s="28" t="e">
        <f>(IF(#REF!="SHORT",E3170-F3170,IF(#REF!="LONG",F3170-E3170)))*D3170</f>
        <v>#REF!</v>
      </c>
      <c r="J3170" s="78" t="e">
        <f>(IF(#REF!="SHORT",IF(G3170="",0,F3170-G3170),IF(#REF!="LONG",IF(G3170="",0,G3170-F3170))))*D3170</f>
        <v>#REF!</v>
      </c>
      <c r="K3170" s="78" t="e">
        <f>(IF(#REF!="SHORT",IF(H3170="",0,G3170-H3170),IF(#REF!="LONG",IF(H3170="",0,H3170-G3170))))*D3170</f>
        <v>#REF!</v>
      </c>
      <c r="L3170" s="79" t="e">
        <f t="shared" si="82"/>
        <v>#REF!</v>
      </c>
    </row>
    <row r="3171" spans="1:12">
      <c r="A3171" s="83">
        <v>41470</v>
      </c>
      <c r="B3171" s="80" t="s">
        <v>351</v>
      </c>
      <c r="C3171" s="80">
        <v>1700</v>
      </c>
      <c r="D3171" s="80">
        <v>125</v>
      </c>
      <c r="E3171" s="28">
        <v>40</v>
      </c>
      <c r="F3171" s="28">
        <v>45.15</v>
      </c>
      <c r="G3171" s="28"/>
      <c r="H3171" s="28"/>
      <c r="I3171" s="28" t="e">
        <f>(IF(#REF!="SHORT",E3171-F3171,IF(#REF!="LONG",F3171-E3171)))*D3171</f>
        <v>#REF!</v>
      </c>
      <c r="J3171" s="78" t="e">
        <f>(IF(#REF!="SHORT",IF(G3171="",0,F3171-G3171),IF(#REF!="LONG",IF(G3171="",0,G3171-F3171))))*D3171</f>
        <v>#REF!</v>
      </c>
      <c r="K3171" s="78" t="e">
        <f>(IF(#REF!="SHORT",IF(H3171="",0,G3171-H3171),IF(#REF!="LONG",IF(H3171="",0,H3171-G3171))))*D3171</f>
        <v>#REF!</v>
      </c>
      <c r="L3171" s="79" t="e">
        <f t="shared" si="82"/>
        <v>#REF!</v>
      </c>
    </row>
    <row r="3172" spans="1:12">
      <c r="A3172" s="83">
        <v>41467</v>
      </c>
      <c r="B3172" s="80" t="s">
        <v>136</v>
      </c>
      <c r="C3172" s="80">
        <v>1500</v>
      </c>
      <c r="D3172" s="80">
        <v>250</v>
      </c>
      <c r="E3172" s="28">
        <v>52.5</v>
      </c>
      <c r="F3172" s="28">
        <v>57</v>
      </c>
      <c r="G3172" s="28">
        <v>63</v>
      </c>
      <c r="H3172" s="28">
        <v>70</v>
      </c>
      <c r="I3172" s="28" t="e">
        <f>(IF(#REF!="SHORT",E3172-F3172,IF(#REF!="LONG",F3172-E3172)))*D3172</f>
        <v>#REF!</v>
      </c>
      <c r="J3172" s="78" t="e">
        <f>(IF(#REF!="SHORT",IF(G3172="",0,F3172-G3172),IF(#REF!="LONG",IF(G3172="",0,G3172-F3172))))*D3172</f>
        <v>#REF!</v>
      </c>
      <c r="K3172" s="78" t="e">
        <f>(IF(#REF!="SHORT",IF(H3172="",0,G3172-H3172),IF(#REF!="LONG",IF(H3172="",0,H3172-G3172))))*D3172</f>
        <v>#REF!</v>
      </c>
      <c r="L3172" s="79" t="e">
        <f t="shared" si="82"/>
        <v>#REF!</v>
      </c>
    </row>
    <row r="3173" spans="1:12">
      <c r="A3173" s="84">
        <v>41467</v>
      </c>
      <c r="B3173" s="80" t="s">
        <v>243</v>
      </c>
      <c r="C3173" s="80">
        <v>1100</v>
      </c>
      <c r="D3173" s="80">
        <v>250</v>
      </c>
      <c r="E3173" s="28">
        <v>46</v>
      </c>
      <c r="F3173" s="28">
        <v>49</v>
      </c>
      <c r="G3173" s="28">
        <v>51.75</v>
      </c>
      <c r="H3173" s="28"/>
      <c r="I3173" s="28" t="e">
        <f>(IF(#REF!="SHORT",E3173-F3173,IF(#REF!="LONG",F3173-E3173)))*D3173</f>
        <v>#REF!</v>
      </c>
      <c r="J3173" s="78" t="e">
        <f>(IF(#REF!="SHORT",IF(G3173="",0,F3173-G3173),IF(#REF!="LONG",IF(G3173="",0,G3173-F3173))))*D3173</f>
        <v>#REF!</v>
      </c>
      <c r="K3173" s="78" t="e">
        <f>(IF(#REF!="SHORT",IF(H3173="",0,G3173-H3173),IF(#REF!="LONG",IF(H3173="",0,H3173-G3173))))*D3173</f>
        <v>#REF!</v>
      </c>
      <c r="L3173" s="79" t="e">
        <f t="shared" si="82"/>
        <v>#REF!</v>
      </c>
    </row>
    <row r="3174" spans="1:12">
      <c r="A3174" s="83">
        <v>41466</v>
      </c>
      <c r="B3174" s="80" t="s">
        <v>240</v>
      </c>
      <c r="C3174" s="80">
        <v>1540</v>
      </c>
      <c r="D3174" s="80">
        <v>250</v>
      </c>
      <c r="E3174" s="28">
        <v>66</v>
      </c>
      <c r="F3174" s="28">
        <v>70</v>
      </c>
      <c r="G3174" s="28">
        <v>74</v>
      </c>
      <c r="H3174" s="28">
        <v>80</v>
      </c>
      <c r="I3174" s="28" t="e">
        <f>(IF(#REF!="SHORT",E3174-F3174,IF(#REF!="LONG",F3174-E3174)))*D3174</f>
        <v>#REF!</v>
      </c>
      <c r="J3174" s="78" t="e">
        <f>(IF(#REF!="SHORT",IF(G3174="",0,F3174-G3174),IF(#REF!="LONG",IF(G3174="",0,G3174-F3174))))*D3174</f>
        <v>#REF!</v>
      </c>
      <c r="K3174" s="78" t="e">
        <f>(IF(#REF!="SHORT",IF(H3174="",0,G3174-H3174),IF(#REF!="LONG",IF(H3174="",0,H3174-G3174))))*D3174</f>
        <v>#REF!</v>
      </c>
      <c r="L3174" s="79" t="e">
        <f t="shared" si="82"/>
        <v>#REF!</v>
      </c>
    </row>
    <row r="3175" spans="1:12">
      <c r="A3175" s="84">
        <v>41466</v>
      </c>
      <c r="B3175" s="80" t="s">
        <v>296</v>
      </c>
      <c r="C3175" s="80">
        <v>510</v>
      </c>
      <c r="D3175" s="80">
        <v>500</v>
      </c>
      <c r="E3175" s="28">
        <v>20</v>
      </c>
      <c r="F3175" s="28">
        <v>14.45</v>
      </c>
      <c r="G3175" s="28"/>
      <c r="H3175" s="28"/>
      <c r="I3175" s="28" t="e">
        <f>(IF(#REF!="SHORT",E3175-F3175,IF(#REF!="LONG",F3175-E3175)))*D3175</f>
        <v>#REF!</v>
      </c>
      <c r="J3175" s="78" t="e">
        <f>(IF(#REF!="SHORT",IF(G3175="",0,F3175-G3175),IF(#REF!="LONG",IF(G3175="",0,G3175-F3175))))*D3175</f>
        <v>#REF!</v>
      </c>
      <c r="K3175" s="78" t="e">
        <f>(IF(#REF!="SHORT",IF(H3175="",0,G3175-H3175),IF(#REF!="LONG",IF(H3175="",0,H3175-G3175))))*D3175</f>
        <v>#REF!</v>
      </c>
      <c r="L3175" s="79" t="e">
        <f t="shared" si="82"/>
        <v>#REF!</v>
      </c>
    </row>
    <row r="3176" spans="1:12">
      <c r="A3176" s="83">
        <v>41465</v>
      </c>
      <c r="B3176" s="80" t="s">
        <v>352</v>
      </c>
      <c r="C3176" s="80">
        <v>160</v>
      </c>
      <c r="D3176" s="80">
        <v>2000</v>
      </c>
      <c r="E3176" s="28">
        <v>4.8</v>
      </c>
      <c r="F3176" s="28">
        <v>5.5</v>
      </c>
      <c r="G3176" s="28"/>
      <c r="H3176" s="28"/>
      <c r="I3176" s="28" t="e">
        <f>(IF(#REF!="SHORT",E3176-F3176,IF(#REF!="LONG",F3176-E3176)))*D3176</f>
        <v>#REF!</v>
      </c>
      <c r="J3176" s="78" t="e">
        <f>(IF(#REF!="SHORT",IF(G3176="",0,F3176-G3176),IF(#REF!="LONG",IF(G3176="",0,G3176-F3176))))*D3176</f>
        <v>#REF!</v>
      </c>
      <c r="K3176" s="78" t="e">
        <f>(IF(#REF!="SHORT",IF(H3176="",0,G3176-H3176),IF(#REF!="LONG",IF(H3176="",0,H3176-G3176))))*D3176</f>
        <v>#REF!</v>
      </c>
      <c r="L3176" s="79" t="e">
        <f t="shared" si="82"/>
        <v>#REF!</v>
      </c>
    </row>
    <row r="3177" spans="1:12">
      <c r="A3177" s="83">
        <v>41465</v>
      </c>
      <c r="B3177" s="80" t="s">
        <v>230</v>
      </c>
      <c r="C3177" s="80">
        <v>720</v>
      </c>
      <c r="D3177" s="80">
        <v>500</v>
      </c>
      <c r="E3177" s="28">
        <v>26.5</v>
      </c>
      <c r="F3177" s="28">
        <v>28</v>
      </c>
      <c r="G3177" s="28"/>
      <c r="H3177" s="28"/>
      <c r="I3177" s="28" t="e">
        <f>(IF(#REF!="SHORT",E3177-F3177,IF(#REF!="LONG",F3177-E3177)))*D3177</f>
        <v>#REF!</v>
      </c>
      <c r="J3177" s="78" t="e">
        <f>(IF(#REF!="SHORT",IF(G3177="",0,F3177-G3177),IF(#REF!="LONG",IF(G3177="",0,G3177-F3177))))*D3177</f>
        <v>#REF!</v>
      </c>
      <c r="K3177" s="78" t="e">
        <f>(IF(#REF!="SHORT",IF(H3177="",0,G3177-H3177),IF(#REF!="LONG",IF(H3177="",0,H3177-G3177))))*D3177</f>
        <v>#REF!</v>
      </c>
      <c r="L3177" s="79" t="e">
        <f t="shared" si="82"/>
        <v>#REF!</v>
      </c>
    </row>
    <row r="3178" spans="1:12">
      <c r="A3178" s="83">
        <v>41464</v>
      </c>
      <c r="B3178" s="80" t="s">
        <v>313</v>
      </c>
      <c r="C3178" s="80">
        <v>2600</v>
      </c>
      <c r="D3178" s="80">
        <v>125</v>
      </c>
      <c r="E3178" s="28">
        <v>120</v>
      </c>
      <c r="F3178" s="28">
        <v>127.75</v>
      </c>
      <c r="G3178" s="28"/>
      <c r="H3178" s="28"/>
      <c r="I3178" s="28" t="e">
        <f>(IF(#REF!="SHORT",E3178-F3178,IF(#REF!="LONG",F3178-E3178)))*D3178</f>
        <v>#REF!</v>
      </c>
      <c r="J3178" s="78" t="e">
        <f>(IF(#REF!="SHORT",IF(G3178="",0,F3178-G3178),IF(#REF!="LONG",IF(G3178="",0,G3178-F3178))))*D3178</f>
        <v>#REF!</v>
      </c>
      <c r="K3178" s="78" t="e">
        <f>(IF(#REF!="SHORT",IF(H3178="",0,G3178-H3178),IF(#REF!="LONG",IF(H3178="",0,H3178-G3178))))*D3178</f>
        <v>#REF!</v>
      </c>
      <c r="L3178" s="79" t="e">
        <f t="shared" si="82"/>
        <v>#REF!</v>
      </c>
    </row>
    <row r="3179" spans="1:12">
      <c r="A3179" s="84">
        <v>41463</v>
      </c>
      <c r="B3179" s="80" t="s">
        <v>146</v>
      </c>
      <c r="C3179" s="80">
        <v>5800</v>
      </c>
      <c r="D3179" s="80">
        <v>50</v>
      </c>
      <c r="E3179" s="28">
        <v>112</v>
      </c>
      <c r="F3179" s="28">
        <v>120</v>
      </c>
      <c r="G3179" s="28">
        <v>130</v>
      </c>
      <c r="H3179" s="28"/>
      <c r="I3179" s="28" t="e">
        <f>(IF(#REF!="SHORT",E3179-F3179,IF(#REF!="LONG",F3179-E3179)))*D3179</f>
        <v>#REF!</v>
      </c>
      <c r="J3179" s="78" t="e">
        <f>(IF(#REF!="SHORT",IF(G3179="",0,F3179-G3179),IF(#REF!="LONG",IF(G3179="",0,G3179-F3179))))*D3179</f>
        <v>#REF!</v>
      </c>
      <c r="K3179" s="78" t="e">
        <f>(IF(#REF!="SHORT",IF(H3179="",0,G3179-H3179),IF(#REF!="LONG",IF(H3179="",0,H3179-G3179))))*D3179</f>
        <v>#REF!</v>
      </c>
      <c r="L3179" s="79" t="e">
        <f t="shared" si="82"/>
        <v>#REF!</v>
      </c>
    </row>
    <row r="3180" spans="1:12">
      <c r="A3180" s="83">
        <v>41459</v>
      </c>
      <c r="B3180" s="80" t="s">
        <v>265</v>
      </c>
      <c r="C3180" s="80">
        <v>360</v>
      </c>
      <c r="D3180" s="80">
        <v>1000</v>
      </c>
      <c r="E3180" s="28">
        <v>20.5</v>
      </c>
      <c r="F3180" s="28">
        <v>21.5</v>
      </c>
      <c r="G3180" s="28"/>
      <c r="H3180" s="28"/>
      <c r="I3180" s="28" t="e">
        <f>(IF(#REF!="SHORT",E3180-F3180,IF(#REF!="LONG",F3180-E3180)))*D3180</f>
        <v>#REF!</v>
      </c>
      <c r="J3180" s="78" t="e">
        <f>(IF(#REF!="SHORT",IF(G3180="",0,F3180-G3180),IF(#REF!="LONG",IF(G3180="",0,G3180-F3180))))*D3180</f>
        <v>#REF!</v>
      </c>
      <c r="K3180" s="78" t="e">
        <f>(IF(#REF!="SHORT",IF(H3180="",0,G3180-H3180),IF(#REF!="LONG",IF(H3180="",0,H3180-G3180))))*D3180</f>
        <v>#REF!</v>
      </c>
      <c r="L3180" s="79" t="e">
        <f t="shared" si="82"/>
        <v>#REF!</v>
      </c>
    </row>
    <row r="3181" spans="1:12">
      <c r="A3181" s="83">
        <v>41458</v>
      </c>
      <c r="B3181" s="80" t="s">
        <v>328</v>
      </c>
      <c r="C3181" s="80">
        <v>135</v>
      </c>
      <c r="D3181" s="80">
        <v>2000</v>
      </c>
      <c r="E3181" s="28">
        <v>14</v>
      </c>
      <c r="F3181" s="28">
        <v>15</v>
      </c>
      <c r="G3181" s="28"/>
      <c r="H3181" s="28"/>
      <c r="I3181" s="28" t="e">
        <f>(IF(#REF!="SHORT",E3181-F3181,IF(#REF!="LONG",F3181-E3181)))*D3181</f>
        <v>#REF!</v>
      </c>
      <c r="J3181" s="78" t="e">
        <f>(IF(#REF!="SHORT",IF(G3181="",0,F3181-G3181),IF(#REF!="LONG",IF(G3181="",0,G3181-F3181))))*D3181</f>
        <v>#REF!</v>
      </c>
      <c r="K3181" s="78" t="e">
        <f>(IF(#REF!="SHORT",IF(H3181="",0,G3181-H3181),IF(#REF!="LONG",IF(H3181="",0,H3181-G3181))))*D3181</f>
        <v>#REF!</v>
      </c>
      <c r="L3181" s="79" t="e">
        <f t="shared" si="82"/>
        <v>#REF!</v>
      </c>
    </row>
    <row r="3182" spans="1:12">
      <c r="A3182" s="84">
        <v>41457</v>
      </c>
      <c r="B3182" s="80" t="s">
        <v>323</v>
      </c>
      <c r="C3182" s="80">
        <v>660</v>
      </c>
      <c r="D3182" s="80">
        <v>500</v>
      </c>
      <c r="E3182" s="28">
        <v>43.5</v>
      </c>
      <c r="F3182" s="28">
        <v>45.5</v>
      </c>
      <c r="G3182" s="28">
        <v>48</v>
      </c>
      <c r="H3182" s="28"/>
      <c r="I3182" s="28" t="e">
        <f>(IF(#REF!="SHORT",E3182-F3182,IF(#REF!="LONG",F3182-E3182)))*D3182</f>
        <v>#REF!</v>
      </c>
      <c r="J3182" s="78" t="e">
        <f>(IF(#REF!="SHORT",IF(G3182="",0,F3182-G3182),IF(#REF!="LONG",IF(G3182="",0,G3182-F3182))))*D3182</f>
        <v>#REF!</v>
      </c>
      <c r="K3182" s="78" t="e">
        <f>(IF(#REF!="SHORT",IF(H3182="",0,G3182-H3182),IF(#REF!="LONG",IF(H3182="",0,H3182-G3182))))*D3182</f>
        <v>#REF!</v>
      </c>
      <c r="L3182" s="79" t="e">
        <f t="shared" si="82"/>
        <v>#REF!</v>
      </c>
    </row>
    <row r="3183" spans="1:12">
      <c r="A3183" s="83">
        <v>41456</v>
      </c>
      <c r="B3183" s="80" t="s">
        <v>313</v>
      </c>
      <c r="C3183" s="80">
        <v>2400</v>
      </c>
      <c r="D3183" s="80">
        <v>125</v>
      </c>
      <c r="E3183" s="28">
        <v>88</v>
      </c>
      <c r="F3183" s="28">
        <v>95</v>
      </c>
      <c r="G3183" s="28">
        <v>105</v>
      </c>
      <c r="H3183" s="28">
        <v>125</v>
      </c>
      <c r="I3183" s="28" t="e">
        <f>(IF(#REF!="SHORT",E3183-F3183,IF(#REF!="LONG",F3183-E3183)))*D3183</f>
        <v>#REF!</v>
      </c>
      <c r="J3183" s="78" t="e">
        <f>(IF(#REF!="SHORT",IF(G3183="",0,F3183-G3183),IF(#REF!="LONG",IF(G3183="",0,G3183-F3183))))*D3183</f>
        <v>#REF!</v>
      </c>
      <c r="K3183" s="78" t="e">
        <f>(IF(#REF!="SHORT",IF(H3183="",0,G3183-H3183),IF(#REF!="LONG",IF(H3183="",0,H3183-G3183))))*D3183</f>
        <v>#REF!</v>
      </c>
      <c r="L3183" s="79" t="e">
        <f t="shared" si="82"/>
        <v>#REF!</v>
      </c>
    </row>
    <row r="3184" spans="1:12">
      <c r="A3184" s="84">
        <v>41453</v>
      </c>
      <c r="B3184" s="80" t="s">
        <v>146</v>
      </c>
      <c r="C3184" s="80">
        <v>5800</v>
      </c>
      <c r="D3184" s="80">
        <v>50</v>
      </c>
      <c r="E3184" s="28">
        <v>104</v>
      </c>
      <c r="F3184" s="28">
        <v>112</v>
      </c>
      <c r="G3184" s="28">
        <v>122</v>
      </c>
      <c r="H3184" s="28"/>
      <c r="I3184" s="28" t="e">
        <f>(IF(#REF!="SHORT",E3184-F3184,IF(#REF!="LONG",F3184-E3184)))*D3184</f>
        <v>#REF!</v>
      </c>
      <c r="J3184" s="78" t="e">
        <f>(IF(#REF!="SHORT",IF(G3184="",0,F3184-G3184),IF(#REF!="LONG",IF(G3184="",0,G3184-F3184))))*D3184</f>
        <v>#REF!</v>
      </c>
      <c r="K3184" s="78" t="e">
        <f>(IF(#REF!="SHORT",IF(H3184="",0,G3184-H3184),IF(#REF!="LONG",IF(H3184="",0,H3184-G3184))))*D3184</f>
        <v>#REF!</v>
      </c>
      <c r="L3184" s="79" t="e">
        <f t="shared" si="82"/>
        <v>#REF!</v>
      </c>
    </row>
    <row r="3185" spans="1:12">
      <c r="A3185" s="83">
        <v>41452</v>
      </c>
      <c r="B3185" s="80" t="s">
        <v>58</v>
      </c>
      <c r="C3185" s="80">
        <v>200</v>
      </c>
      <c r="D3185" s="80">
        <v>1000</v>
      </c>
      <c r="E3185" s="28">
        <v>13.5</v>
      </c>
      <c r="F3185" s="28">
        <v>14.5</v>
      </c>
      <c r="G3185" s="28"/>
      <c r="H3185" s="28"/>
      <c r="I3185" s="28" t="e">
        <f>(IF(#REF!="SHORT",E3185-F3185,IF(#REF!="LONG",F3185-E3185)))*D3185</f>
        <v>#REF!</v>
      </c>
      <c r="J3185" s="78" t="e">
        <f>(IF(#REF!="SHORT",IF(G3185="",0,F3185-G3185),IF(#REF!="LONG",IF(G3185="",0,G3185-F3185))))*D3185</f>
        <v>#REF!</v>
      </c>
      <c r="K3185" s="78" t="e">
        <f>(IF(#REF!="SHORT",IF(H3185="",0,G3185-H3185),IF(#REF!="LONG",IF(H3185="",0,H3185-G3185))))*D3185</f>
        <v>#REF!</v>
      </c>
      <c r="L3185" s="79" t="e">
        <f t="shared" si="82"/>
        <v>#REF!</v>
      </c>
    </row>
    <row r="3186" spans="1:12">
      <c r="A3186" s="84">
        <v>41451</v>
      </c>
      <c r="B3186" s="80" t="s">
        <v>59</v>
      </c>
      <c r="C3186" s="80">
        <v>280</v>
      </c>
      <c r="D3186" s="80">
        <v>1000</v>
      </c>
      <c r="E3186" s="28">
        <v>8.75</v>
      </c>
      <c r="F3186" s="28">
        <v>10</v>
      </c>
      <c r="G3186" s="28">
        <v>11</v>
      </c>
      <c r="H3186" s="28"/>
      <c r="I3186" s="28" t="e">
        <f>(IF(#REF!="SHORT",E3186-F3186,IF(#REF!="LONG",F3186-E3186)))*D3186</f>
        <v>#REF!</v>
      </c>
      <c r="J3186" s="78" t="e">
        <f>(IF(#REF!="SHORT",IF(G3186="",0,F3186-G3186),IF(#REF!="LONG",IF(G3186="",0,G3186-F3186))))*D3186</f>
        <v>#REF!</v>
      </c>
      <c r="K3186" s="78" t="e">
        <f>(IF(#REF!="SHORT",IF(H3186="",0,G3186-H3186),IF(#REF!="LONG",IF(H3186="",0,H3186-G3186))))*D3186</f>
        <v>#REF!</v>
      </c>
      <c r="L3186" s="79" t="e">
        <f t="shared" si="82"/>
        <v>#REF!</v>
      </c>
    </row>
    <row r="3187" spans="1:12">
      <c r="A3187" s="84">
        <v>41450</v>
      </c>
      <c r="B3187" s="80" t="s">
        <v>287</v>
      </c>
      <c r="C3187" s="80">
        <v>330</v>
      </c>
      <c r="D3187" s="80">
        <v>500</v>
      </c>
      <c r="E3187" s="28">
        <v>9</v>
      </c>
      <c r="F3187" s="28">
        <v>11</v>
      </c>
      <c r="G3187" s="28">
        <v>12.5</v>
      </c>
      <c r="H3187" s="28"/>
      <c r="I3187" s="28" t="e">
        <f>(IF(#REF!="SHORT",E3187-F3187,IF(#REF!="LONG",F3187-E3187)))*D3187</f>
        <v>#REF!</v>
      </c>
      <c r="J3187" s="78" t="e">
        <f>(IF(#REF!="SHORT",IF(G3187="",0,F3187-G3187),IF(#REF!="LONG",IF(G3187="",0,G3187-F3187))))*D3187</f>
        <v>#REF!</v>
      </c>
      <c r="K3187" s="78" t="e">
        <f>(IF(#REF!="SHORT",IF(H3187="",0,G3187-H3187),IF(#REF!="LONG",IF(H3187="",0,H3187-G3187))))*D3187</f>
        <v>#REF!</v>
      </c>
      <c r="L3187" s="79" t="e">
        <f t="shared" si="82"/>
        <v>#REF!</v>
      </c>
    </row>
    <row r="3188" spans="1:12">
      <c r="A3188" s="84">
        <v>41450</v>
      </c>
      <c r="B3188" s="80" t="s">
        <v>146</v>
      </c>
      <c r="C3188" s="80">
        <v>5500</v>
      </c>
      <c r="D3188" s="80">
        <v>50</v>
      </c>
      <c r="E3188" s="28">
        <v>160</v>
      </c>
      <c r="F3188" s="28">
        <v>167</v>
      </c>
      <c r="G3188" s="28"/>
      <c r="H3188" s="28"/>
      <c r="I3188" s="28" t="e">
        <f>(IF(#REF!="SHORT",E3188-F3188,IF(#REF!="LONG",F3188-E3188)))*D3188</f>
        <v>#REF!</v>
      </c>
      <c r="J3188" s="78" t="e">
        <f>(IF(#REF!="SHORT",IF(G3188="",0,F3188-G3188),IF(#REF!="LONG",IF(G3188="",0,G3188-F3188))))*D3188</f>
        <v>#REF!</v>
      </c>
      <c r="K3188" s="78" t="e">
        <f>(IF(#REF!="SHORT",IF(H3188="",0,G3188-H3188),IF(#REF!="LONG",IF(H3188="",0,H3188-G3188))))*D3188</f>
        <v>#REF!</v>
      </c>
      <c r="L3188" s="79" t="e">
        <f t="shared" si="82"/>
        <v>#REF!</v>
      </c>
    </row>
    <row r="3189" spans="1:12">
      <c r="A3189" s="83">
        <v>41449</v>
      </c>
      <c r="B3189" s="80" t="s">
        <v>26</v>
      </c>
      <c r="C3189" s="80">
        <v>170</v>
      </c>
      <c r="D3189" s="80">
        <v>1000</v>
      </c>
      <c r="E3189" s="28">
        <v>5</v>
      </c>
      <c r="F3189" s="28">
        <v>6</v>
      </c>
      <c r="G3189" s="28">
        <v>7</v>
      </c>
      <c r="H3189" s="28">
        <v>9</v>
      </c>
      <c r="I3189" s="28" t="e">
        <f>(IF(#REF!="SHORT",E3189-F3189,IF(#REF!="LONG",F3189-E3189)))*D3189</f>
        <v>#REF!</v>
      </c>
      <c r="J3189" s="78" t="e">
        <f>(IF(#REF!="SHORT",IF(G3189="",0,F3189-G3189),IF(#REF!="LONG",IF(G3189="",0,G3189-F3189))))*D3189</f>
        <v>#REF!</v>
      </c>
      <c r="K3189" s="78" t="e">
        <f>(IF(#REF!="SHORT",IF(H3189="",0,G3189-H3189),IF(#REF!="LONG",IF(H3189="",0,H3189-G3189))))*D3189</f>
        <v>#REF!</v>
      </c>
      <c r="L3189" s="79" t="e">
        <f t="shared" si="82"/>
        <v>#REF!</v>
      </c>
    </row>
    <row r="3190" spans="1:12">
      <c r="A3190" s="84">
        <v>41449</v>
      </c>
      <c r="B3190" s="80" t="s">
        <v>343</v>
      </c>
      <c r="C3190" s="80">
        <v>55</v>
      </c>
      <c r="D3190" s="80">
        <v>4000</v>
      </c>
      <c r="E3190" s="28">
        <v>3.6</v>
      </c>
      <c r="F3190" s="28">
        <v>4</v>
      </c>
      <c r="G3190" s="28">
        <v>4.5</v>
      </c>
      <c r="H3190" s="28"/>
      <c r="I3190" s="28" t="e">
        <f>(IF(#REF!="SHORT",E3190-F3190,IF(#REF!="LONG",F3190-E3190)))*D3190</f>
        <v>#REF!</v>
      </c>
      <c r="J3190" s="78" t="e">
        <f>(IF(#REF!="SHORT",IF(G3190="",0,F3190-G3190),IF(#REF!="LONG",IF(G3190="",0,G3190-F3190))))*D3190</f>
        <v>#REF!</v>
      </c>
      <c r="K3190" s="78" t="e">
        <f>(IF(#REF!="SHORT",IF(H3190="",0,G3190-H3190),IF(#REF!="LONG",IF(H3190="",0,H3190-G3190))))*D3190</f>
        <v>#REF!</v>
      </c>
      <c r="L3190" s="79" t="e">
        <f t="shared" si="82"/>
        <v>#REF!</v>
      </c>
    </row>
    <row r="3191" spans="1:12">
      <c r="A3191" s="83">
        <v>41449</v>
      </c>
      <c r="B3191" s="80" t="s">
        <v>309</v>
      </c>
      <c r="C3191" s="80">
        <v>340</v>
      </c>
      <c r="D3191" s="80">
        <v>500</v>
      </c>
      <c r="E3191" s="28">
        <v>21</v>
      </c>
      <c r="F3191" s="28">
        <v>23</v>
      </c>
      <c r="G3191" s="28"/>
      <c r="H3191" s="28"/>
      <c r="I3191" s="28" t="e">
        <f>(IF(#REF!="SHORT",E3191-F3191,IF(#REF!="LONG",F3191-E3191)))*D3191</f>
        <v>#REF!</v>
      </c>
      <c r="J3191" s="78" t="e">
        <f>(IF(#REF!="SHORT",IF(G3191="",0,F3191-G3191),IF(#REF!="LONG",IF(G3191="",0,G3191-F3191))))*D3191</f>
        <v>#REF!</v>
      </c>
      <c r="K3191" s="78" t="e">
        <f>(IF(#REF!="SHORT",IF(H3191="",0,G3191-H3191),IF(#REF!="LONG",IF(H3191="",0,H3191-G3191))))*D3191</f>
        <v>#REF!</v>
      </c>
      <c r="L3191" s="79" t="e">
        <f t="shared" si="82"/>
        <v>#REF!</v>
      </c>
    </row>
    <row r="3192" spans="1:12">
      <c r="A3192" s="83">
        <v>41446</v>
      </c>
      <c r="B3192" s="80" t="s">
        <v>353</v>
      </c>
      <c r="C3192" s="80">
        <v>130</v>
      </c>
      <c r="D3192" s="80">
        <v>2000</v>
      </c>
      <c r="E3192" s="28">
        <v>13</v>
      </c>
      <c r="F3192" s="28">
        <v>14</v>
      </c>
      <c r="G3192" s="28">
        <v>15.5</v>
      </c>
      <c r="H3192" s="28">
        <v>17.5</v>
      </c>
      <c r="I3192" s="28" t="e">
        <f>(IF(#REF!="SHORT",E3192-F3192,IF(#REF!="LONG",F3192-E3192)))*D3192</f>
        <v>#REF!</v>
      </c>
      <c r="J3192" s="78" t="e">
        <f>(IF(#REF!="SHORT",IF(G3192="",0,F3192-G3192),IF(#REF!="LONG",IF(G3192="",0,G3192-F3192))))*D3192</f>
        <v>#REF!</v>
      </c>
      <c r="K3192" s="78" t="e">
        <f>(IF(#REF!="SHORT",IF(H3192="",0,G3192-H3192),IF(#REF!="LONG",IF(H3192="",0,H3192-G3192))))*D3192</f>
        <v>#REF!</v>
      </c>
      <c r="L3192" s="79" t="e">
        <f t="shared" si="82"/>
        <v>#REF!</v>
      </c>
    </row>
    <row r="3193" spans="1:12">
      <c r="A3193" s="83">
        <v>41446</v>
      </c>
      <c r="B3193" s="80" t="s">
        <v>353</v>
      </c>
      <c r="C3193" s="80">
        <v>90</v>
      </c>
      <c r="D3193" s="80">
        <v>2000</v>
      </c>
      <c r="E3193" s="28">
        <v>7</v>
      </c>
      <c r="F3193" s="28">
        <v>7.5</v>
      </c>
      <c r="G3193" s="28">
        <v>8.15</v>
      </c>
      <c r="H3193" s="28">
        <v>9.5</v>
      </c>
      <c r="I3193" s="28" t="e">
        <f>(IF(#REF!="SHORT",E3193-F3193,IF(#REF!="LONG",F3193-E3193)))*D3193</f>
        <v>#REF!</v>
      </c>
      <c r="J3193" s="78" t="e">
        <f>(IF(#REF!="SHORT",IF(G3193="",0,F3193-G3193),IF(#REF!="LONG",IF(G3193="",0,G3193-F3193))))*D3193</f>
        <v>#REF!</v>
      </c>
      <c r="K3193" s="78" t="e">
        <f>(IF(#REF!="SHORT",IF(H3193="",0,G3193-H3193),IF(#REF!="LONG",IF(H3193="",0,H3193-G3193))))*D3193</f>
        <v>#REF!</v>
      </c>
      <c r="L3193" s="79" t="e">
        <f t="shared" si="82"/>
        <v>#REF!</v>
      </c>
    </row>
    <row r="3194" spans="1:12">
      <c r="A3194" s="83">
        <v>41446</v>
      </c>
      <c r="B3194" s="80" t="s">
        <v>58</v>
      </c>
      <c r="C3194" s="80">
        <v>210</v>
      </c>
      <c r="D3194" s="80">
        <v>1000</v>
      </c>
      <c r="E3194" s="28">
        <v>12</v>
      </c>
      <c r="F3194" s="28">
        <v>13.25</v>
      </c>
      <c r="G3194" s="28">
        <v>14.5</v>
      </c>
      <c r="H3194" s="28">
        <v>16.149999999999999</v>
      </c>
      <c r="I3194" s="28" t="e">
        <f>(IF(#REF!="SHORT",E3194-F3194,IF(#REF!="LONG",F3194-E3194)))*D3194</f>
        <v>#REF!</v>
      </c>
      <c r="J3194" s="78" t="e">
        <f>(IF(#REF!="SHORT",IF(G3194="",0,F3194-G3194),IF(#REF!="LONG",IF(G3194="",0,G3194-F3194))))*D3194</f>
        <v>#REF!</v>
      </c>
      <c r="K3194" s="78" t="e">
        <f>(IF(#REF!="SHORT",IF(H3194="",0,G3194-H3194),IF(#REF!="LONG",IF(H3194="",0,H3194-G3194))))*D3194</f>
        <v>#REF!</v>
      </c>
      <c r="L3194" s="79" t="e">
        <f t="shared" si="82"/>
        <v>#REF!</v>
      </c>
    </row>
    <row r="3195" spans="1:12">
      <c r="A3195" s="83">
        <v>41445</v>
      </c>
      <c r="B3195" s="80" t="s">
        <v>26</v>
      </c>
      <c r="C3195" s="80">
        <v>190</v>
      </c>
      <c r="D3195" s="80">
        <v>1000</v>
      </c>
      <c r="E3195" s="28">
        <v>15.5</v>
      </c>
      <c r="F3195" s="28">
        <v>16.5</v>
      </c>
      <c r="G3195" s="28"/>
      <c r="H3195" s="28"/>
      <c r="I3195" s="28" t="e">
        <f>(IF(#REF!="SHORT",E3195-F3195,IF(#REF!="LONG",F3195-E3195)))*D3195</f>
        <v>#REF!</v>
      </c>
      <c r="J3195" s="78" t="e">
        <f>(IF(#REF!="SHORT",IF(G3195="",0,F3195-G3195),IF(#REF!="LONG",IF(G3195="",0,G3195-F3195))))*D3195</f>
        <v>#REF!</v>
      </c>
      <c r="K3195" s="78" t="e">
        <f>(IF(#REF!="SHORT",IF(H3195="",0,G3195-H3195),IF(#REF!="LONG",IF(H3195="",0,H3195-G3195))))*D3195</f>
        <v>#REF!</v>
      </c>
      <c r="L3195" s="79" t="e">
        <f t="shared" si="82"/>
        <v>#REF!</v>
      </c>
    </row>
    <row r="3196" spans="1:12">
      <c r="A3196" s="83">
        <v>41444</v>
      </c>
      <c r="B3196" s="80" t="s">
        <v>130</v>
      </c>
      <c r="C3196" s="80">
        <v>140</v>
      </c>
      <c r="D3196" s="80">
        <v>2000</v>
      </c>
      <c r="E3196" s="28">
        <v>7.25</v>
      </c>
      <c r="F3196" s="28">
        <v>7.9</v>
      </c>
      <c r="G3196" s="28">
        <v>8.75</v>
      </c>
      <c r="H3196" s="28">
        <v>10</v>
      </c>
      <c r="I3196" s="28" t="e">
        <f>(IF(#REF!="SHORT",E3196-F3196,IF(#REF!="LONG",F3196-E3196)))*D3196</f>
        <v>#REF!</v>
      </c>
      <c r="J3196" s="78" t="e">
        <f>(IF(#REF!="SHORT",IF(G3196="",0,F3196-G3196),IF(#REF!="LONG",IF(G3196="",0,G3196-F3196))))*D3196</f>
        <v>#REF!</v>
      </c>
      <c r="K3196" s="78" t="e">
        <f>(IF(#REF!="SHORT",IF(H3196="",0,G3196-H3196),IF(#REF!="LONG",IF(H3196="",0,H3196-G3196))))*D3196</f>
        <v>#REF!</v>
      </c>
      <c r="L3196" s="79" t="e">
        <f t="shared" si="82"/>
        <v>#REF!</v>
      </c>
    </row>
    <row r="3197" spans="1:12">
      <c r="A3197" s="83">
        <v>41444</v>
      </c>
      <c r="B3197" s="80" t="s">
        <v>75</v>
      </c>
      <c r="C3197" s="80">
        <v>1540</v>
      </c>
      <c r="D3197" s="80">
        <v>250</v>
      </c>
      <c r="E3197" s="28">
        <v>34</v>
      </c>
      <c r="F3197" s="28">
        <v>38</v>
      </c>
      <c r="G3197" s="28"/>
      <c r="H3197" s="28"/>
      <c r="I3197" s="28" t="e">
        <f>(IF(#REF!="SHORT",E3197-F3197,IF(#REF!="LONG",F3197-E3197)))*D3197</f>
        <v>#REF!</v>
      </c>
      <c r="J3197" s="78" t="e">
        <f>(IF(#REF!="SHORT",IF(G3197="",0,F3197-G3197),IF(#REF!="LONG",IF(G3197="",0,G3197-F3197))))*D3197</f>
        <v>#REF!</v>
      </c>
      <c r="K3197" s="78" t="e">
        <f>(IF(#REF!="SHORT",IF(H3197="",0,G3197-H3197),IF(#REF!="LONG",IF(H3197="",0,H3197-G3197))))*D3197</f>
        <v>#REF!</v>
      </c>
      <c r="L3197" s="79" t="e">
        <f t="shared" si="82"/>
        <v>#REF!</v>
      </c>
    </row>
    <row r="3198" spans="1:12">
      <c r="A3198" s="84">
        <v>41442</v>
      </c>
      <c r="B3198" s="80" t="s">
        <v>166</v>
      </c>
      <c r="C3198" s="80">
        <v>180</v>
      </c>
      <c r="D3198" s="80">
        <v>2000</v>
      </c>
      <c r="E3198" s="28">
        <v>5.5</v>
      </c>
      <c r="F3198" s="28">
        <v>6</v>
      </c>
      <c r="G3198" s="28">
        <v>6.3</v>
      </c>
      <c r="H3198" s="28"/>
      <c r="I3198" s="28" t="e">
        <f>(IF(#REF!="SHORT",E3198-F3198,IF(#REF!="LONG",F3198-E3198)))*D3198</f>
        <v>#REF!</v>
      </c>
      <c r="J3198" s="78" t="e">
        <f>(IF(#REF!="SHORT",IF(G3198="",0,F3198-G3198),IF(#REF!="LONG",IF(G3198="",0,G3198-F3198))))*D3198</f>
        <v>#REF!</v>
      </c>
      <c r="K3198" s="78" t="e">
        <f>(IF(#REF!="SHORT",IF(H3198="",0,G3198-H3198),IF(#REF!="LONG",IF(H3198="",0,H3198-G3198))))*D3198</f>
        <v>#REF!</v>
      </c>
      <c r="L3198" s="79" t="e">
        <f t="shared" si="82"/>
        <v>#REF!</v>
      </c>
    </row>
    <row r="3199" spans="1:12">
      <c r="A3199" s="84">
        <v>41439</v>
      </c>
      <c r="B3199" s="80" t="s">
        <v>247</v>
      </c>
      <c r="C3199" s="80">
        <v>220</v>
      </c>
      <c r="D3199" s="80">
        <v>1000</v>
      </c>
      <c r="E3199" s="28">
        <v>13</v>
      </c>
      <c r="F3199" s="28">
        <v>14</v>
      </c>
      <c r="G3199" s="28">
        <v>15</v>
      </c>
      <c r="H3199" s="28"/>
      <c r="I3199" s="28" t="e">
        <f>(IF(#REF!="SHORT",E3199-F3199,IF(#REF!="LONG",F3199-E3199)))*D3199</f>
        <v>#REF!</v>
      </c>
      <c r="J3199" s="78" t="e">
        <f>(IF(#REF!="SHORT",IF(G3199="",0,F3199-G3199),IF(#REF!="LONG",IF(G3199="",0,G3199-F3199))))*D3199</f>
        <v>#REF!</v>
      </c>
      <c r="K3199" s="78" t="e">
        <f>(IF(#REF!="SHORT",IF(H3199="",0,G3199-H3199),IF(#REF!="LONG",IF(H3199="",0,H3199-G3199))))*D3199</f>
        <v>#REF!</v>
      </c>
      <c r="L3199" s="79" t="e">
        <f t="shared" si="82"/>
        <v>#REF!</v>
      </c>
    </row>
    <row r="3200" spans="1:12">
      <c r="A3200" s="84">
        <v>41439</v>
      </c>
      <c r="B3200" s="80" t="s">
        <v>146</v>
      </c>
      <c r="C3200" s="80">
        <v>5600</v>
      </c>
      <c r="D3200" s="80">
        <v>50</v>
      </c>
      <c r="E3200" s="28">
        <v>212</v>
      </c>
      <c r="F3200" s="28">
        <v>220</v>
      </c>
      <c r="G3200" s="28">
        <v>230</v>
      </c>
      <c r="H3200" s="28"/>
      <c r="I3200" s="28" t="e">
        <f>(IF(#REF!="SHORT",E3200-F3200,IF(#REF!="LONG",F3200-E3200)))*D3200</f>
        <v>#REF!</v>
      </c>
      <c r="J3200" s="78" t="e">
        <f>(IF(#REF!="SHORT",IF(G3200="",0,F3200-G3200),IF(#REF!="LONG",IF(G3200="",0,G3200-F3200))))*D3200</f>
        <v>#REF!</v>
      </c>
      <c r="K3200" s="78" t="e">
        <f>(IF(#REF!="SHORT",IF(H3200="",0,G3200-H3200),IF(#REF!="LONG",IF(H3200="",0,H3200-G3200))))*D3200</f>
        <v>#REF!</v>
      </c>
      <c r="L3200" s="79" t="e">
        <f t="shared" si="82"/>
        <v>#REF!</v>
      </c>
    </row>
    <row r="3201" spans="1:12">
      <c r="A3201" s="83">
        <v>41439</v>
      </c>
      <c r="B3201" s="80" t="s">
        <v>353</v>
      </c>
      <c r="C3201" s="80">
        <v>130</v>
      </c>
      <c r="D3201" s="80">
        <v>2000</v>
      </c>
      <c r="E3201" s="28">
        <v>4</v>
      </c>
      <c r="F3201" s="28">
        <v>4.5</v>
      </c>
      <c r="G3201" s="28"/>
      <c r="H3201" s="28"/>
      <c r="I3201" s="28" t="e">
        <f>(IF(#REF!="SHORT",E3201-F3201,IF(#REF!="LONG",F3201-E3201)))*D3201</f>
        <v>#REF!</v>
      </c>
      <c r="J3201" s="78" t="e">
        <f>(IF(#REF!="SHORT",IF(G3201="",0,F3201-G3201),IF(#REF!="LONG",IF(G3201="",0,G3201-F3201))))*D3201</f>
        <v>#REF!</v>
      </c>
      <c r="K3201" s="78" t="e">
        <f>(IF(#REF!="SHORT",IF(H3201="",0,G3201-H3201),IF(#REF!="LONG",IF(H3201="",0,H3201-G3201))))*D3201</f>
        <v>#REF!</v>
      </c>
      <c r="L3201" s="79" t="e">
        <f t="shared" si="82"/>
        <v>#REF!</v>
      </c>
    </row>
    <row r="3202" spans="1:12">
      <c r="A3202" s="83">
        <v>41438</v>
      </c>
      <c r="B3202" s="80" t="s">
        <v>354</v>
      </c>
      <c r="C3202" s="80">
        <v>75</v>
      </c>
      <c r="D3202" s="80">
        <v>4000</v>
      </c>
      <c r="E3202" s="28">
        <v>6</v>
      </c>
      <c r="F3202" s="28">
        <v>6.4</v>
      </c>
      <c r="G3202" s="28">
        <v>7</v>
      </c>
      <c r="H3202" s="28">
        <v>8</v>
      </c>
      <c r="I3202" s="28" t="e">
        <f>(IF(#REF!="SHORT",E3202-F3202,IF(#REF!="LONG",F3202-E3202)))*D3202</f>
        <v>#REF!</v>
      </c>
      <c r="J3202" s="78" t="e">
        <f>(IF(#REF!="SHORT",IF(G3202="",0,F3202-G3202),IF(#REF!="LONG",IF(G3202="",0,G3202-F3202))))*D3202</f>
        <v>#REF!</v>
      </c>
      <c r="K3202" s="78" t="e">
        <f>(IF(#REF!="SHORT",IF(H3202="",0,G3202-H3202),IF(#REF!="LONG",IF(H3202="",0,H3202-G3202))))*D3202</f>
        <v>#REF!</v>
      </c>
      <c r="L3202" s="79" t="e">
        <f t="shared" si="82"/>
        <v>#REF!</v>
      </c>
    </row>
    <row r="3203" spans="1:12">
      <c r="A3203" s="83">
        <v>41438</v>
      </c>
      <c r="B3203" s="80" t="s">
        <v>306</v>
      </c>
      <c r="C3203" s="80">
        <v>170</v>
      </c>
      <c r="D3203" s="80">
        <v>2000</v>
      </c>
      <c r="E3203" s="28">
        <v>8.5</v>
      </c>
      <c r="F3203" s="28">
        <v>9.1</v>
      </c>
      <c r="G3203" s="28"/>
      <c r="H3203" s="28"/>
      <c r="I3203" s="28" t="e">
        <f>(IF(#REF!="SHORT",E3203-F3203,IF(#REF!="LONG",F3203-E3203)))*D3203</f>
        <v>#REF!</v>
      </c>
      <c r="J3203" s="78" t="e">
        <f>(IF(#REF!="SHORT",IF(G3203="",0,F3203-G3203),IF(#REF!="LONG",IF(G3203="",0,G3203-F3203))))*D3203</f>
        <v>#REF!</v>
      </c>
      <c r="K3203" s="78" t="e">
        <f>(IF(#REF!="SHORT",IF(H3203="",0,G3203-H3203),IF(#REF!="LONG",IF(H3203="",0,H3203-G3203))))*D3203</f>
        <v>#REF!</v>
      </c>
      <c r="L3203" s="79" t="e">
        <f t="shared" si="82"/>
        <v>#REF!</v>
      </c>
    </row>
    <row r="3204" spans="1:12">
      <c r="A3204" s="83">
        <v>41438</v>
      </c>
      <c r="B3204" s="80" t="s">
        <v>126</v>
      </c>
      <c r="C3204" s="80">
        <v>5900</v>
      </c>
      <c r="D3204" s="80">
        <v>50</v>
      </c>
      <c r="E3204" s="28">
        <v>220</v>
      </c>
      <c r="F3204" s="28">
        <v>227</v>
      </c>
      <c r="G3204" s="28"/>
      <c r="H3204" s="28"/>
      <c r="I3204" s="28" t="e">
        <f>(IF(#REF!="SHORT",E3204-F3204,IF(#REF!="LONG",F3204-E3204)))*D3204</f>
        <v>#REF!</v>
      </c>
      <c r="J3204" s="78" t="e">
        <f>(IF(#REF!="SHORT",IF(G3204="",0,F3204-G3204),IF(#REF!="LONG",IF(G3204="",0,G3204-F3204))))*D3204</f>
        <v>#REF!</v>
      </c>
      <c r="K3204" s="78" t="e">
        <f>(IF(#REF!="SHORT",IF(H3204="",0,G3204-H3204),IF(#REF!="LONG",IF(H3204="",0,H3204-G3204))))*D3204</f>
        <v>#REF!</v>
      </c>
      <c r="L3204" s="79" t="e">
        <f t="shared" si="82"/>
        <v>#REF!</v>
      </c>
    </row>
    <row r="3205" spans="1:12">
      <c r="A3205" s="83">
        <v>41437</v>
      </c>
      <c r="B3205" s="80" t="s">
        <v>355</v>
      </c>
      <c r="C3205" s="80">
        <v>190</v>
      </c>
      <c r="D3205" s="80">
        <v>1000</v>
      </c>
      <c r="E3205" s="28">
        <v>7.75</v>
      </c>
      <c r="F3205" s="28">
        <v>8.75</v>
      </c>
      <c r="G3205" s="28">
        <v>10</v>
      </c>
      <c r="H3205" s="28">
        <v>12</v>
      </c>
      <c r="I3205" s="28" t="e">
        <f>(IF(#REF!="SHORT",E3205-F3205,IF(#REF!="LONG",F3205-E3205)))*D3205</f>
        <v>#REF!</v>
      </c>
      <c r="J3205" s="78" t="e">
        <f>(IF(#REF!="SHORT",IF(G3205="",0,F3205-G3205),IF(#REF!="LONG",IF(G3205="",0,G3205-F3205))))*D3205</f>
        <v>#REF!</v>
      </c>
      <c r="K3205" s="78" t="e">
        <f>(IF(#REF!="SHORT",IF(H3205="",0,G3205-H3205),IF(#REF!="LONG",IF(H3205="",0,H3205-G3205))))*D3205</f>
        <v>#REF!</v>
      </c>
      <c r="L3205" s="79" t="e">
        <f t="shared" si="82"/>
        <v>#REF!</v>
      </c>
    </row>
    <row r="3206" spans="1:12">
      <c r="A3206" s="83">
        <v>41437</v>
      </c>
      <c r="B3206" s="80" t="s">
        <v>177</v>
      </c>
      <c r="C3206" s="80">
        <v>220</v>
      </c>
      <c r="D3206" s="80">
        <v>1000</v>
      </c>
      <c r="E3206" s="28">
        <v>16.75</v>
      </c>
      <c r="F3206" s="28">
        <v>18</v>
      </c>
      <c r="G3206" s="28">
        <v>19</v>
      </c>
      <c r="H3206" s="28">
        <v>21</v>
      </c>
      <c r="I3206" s="28" t="e">
        <f>(IF(#REF!="SHORT",E3206-F3206,IF(#REF!="LONG",F3206-E3206)))*D3206</f>
        <v>#REF!</v>
      </c>
      <c r="J3206" s="78" t="e">
        <f>(IF(#REF!="SHORT",IF(G3206="",0,F3206-G3206),IF(#REF!="LONG",IF(G3206="",0,G3206-F3206))))*D3206</f>
        <v>#REF!</v>
      </c>
      <c r="K3206" s="78" t="e">
        <f>(IF(#REF!="SHORT",IF(H3206="",0,G3206-H3206),IF(#REF!="LONG",IF(H3206="",0,H3206-G3206))))*D3206</f>
        <v>#REF!</v>
      </c>
      <c r="L3206" s="79" t="e">
        <f t="shared" si="82"/>
        <v>#REF!</v>
      </c>
    </row>
    <row r="3207" spans="1:12">
      <c r="A3207" s="84">
        <v>41437</v>
      </c>
      <c r="B3207" s="80" t="s">
        <v>355</v>
      </c>
      <c r="C3207" s="80">
        <v>190</v>
      </c>
      <c r="D3207" s="80">
        <v>1000</v>
      </c>
      <c r="E3207" s="28">
        <v>12.45</v>
      </c>
      <c r="F3207" s="28">
        <v>13.25</v>
      </c>
      <c r="G3207" s="28">
        <v>14.25</v>
      </c>
      <c r="H3207" s="28"/>
      <c r="I3207" s="28" t="e">
        <f>(IF(#REF!="SHORT",E3207-F3207,IF(#REF!="LONG",F3207-E3207)))*D3207</f>
        <v>#REF!</v>
      </c>
      <c r="J3207" s="78" t="e">
        <f>(IF(#REF!="SHORT",IF(G3207="",0,F3207-G3207),IF(#REF!="LONG",IF(G3207="",0,G3207-F3207))))*D3207</f>
        <v>#REF!</v>
      </c>
      <c r="K3207" s="78" t="e">
        <f>(IF(#REF!="SHORT",IF(H3207="",0,G3207-H3207),IF(#REF!="LONG",IF(H3207="",0,H3207-G3207))))*D3207</f>
        <v>#REF!</v>
      </c>
      <c r="L3207" s="79" t="e">
        <f t="shared" si="82"/>
        <v>#REF!</v>
      </c>
    </row>
    <row r="3208" spans="1:12">
      <c r="A3208" s="84">
        <v>41437</v>
      </c>
      <c r="B3208" s="80" t="s">
        <v>126</v>
      </c>
      <c r="C3208" s="80">
        <v>5900</v>
      </c>
      <c r="D3208" s="80">
        <v>50</v>
      </c>
      <c r="E3208" s="28">
        <v>170</v>
      </c>
      <c r="F3208" s="28">
        <v>180</v>
      </c>
      <c r="G3208" s="28">
        <v>187.6</v>
      </c>
      <c r="H3208" s="28"/>
      <c r="I3208" s="28" t="e">
        <f>(IF(#REF!="SHORT",E3208-F3208,IF(#REF!="LONG",F3208-E3208)))*D3208</f>
        <v>#REF!</v>
      </c>
      <c r="J3208" s="78" t="e">
        <f>(IF(#REF!="SHORT",IF(G3208="",0,F3208-G3208),IF(#REF!="LONG",IF(G3208="",0,G3208-F3208))))*D3208</f>
        <v>#REF!</v>
      </c>
      <c r="K3208" s="78" t="e">
        <f>(IF(#REF!="SHORT",IF(H3208="",0,G3208-H3208),IF(#REF!="LONG",IF(H3208="",0,H3208-G3208))))*D3208</f>
        <v>#REF!</v>
      </c>
      <c r="L3208" s="79" t="e">
        <f t="shared" si="82"/>
        <v>#REF!</v>
      </c>
    </row>
    <row r="3209" spans="1:12">
      <c r="A3209" s="83">
        <v>41437</v>
      </c>
      <c r="B3209" s="80" t="s">
        <v>316</v>
      </c>
      <c r="C3209" s="80">
        <v>2450</v>
      </c>
      <c r="D3209" s="80">
        <v>125</v>
      </c>
      <c r="E3209" s="28">
        <v>100</v>
      </c>
      <c r="F3209" s="28">
        <v>109</v>
      </c>
      <c r="G3209" s="28"/>
      <c r="H3209" s="28"/>
      <c r="I3209" s="28" t="e">
        <f>(IF(#REF!="SHORT",E3209-F3209,IF(#REF!="LONG",F3209-E3209)))*D3209</f>
        <v>#REF!</v>
      </c>
      <c r="J3209" s="78" t="e">
        <f>(IF(#REF!="SHORT",IF(G3209="",0,F3209-G3209),IF(#REF!="LONG",IF(G3209="",0,G3209-F3209))))*D3209</f>
        <v>#REF!</v>
      </c>
      <c r="K3209" s="78" t="e">
        <f>(IF(#REF!="SHORT",IF(H3209="",0,G3209-H3209),IF(#REF!="LONG",IF(H3209="",0,H3209-G3209))))*D3209</f>
        <v>#REF!</v>
      </c>
      <c r="L3209" s="79" t="e">
        <f t="shared" si="82"/>
        <v>#REF!</v>
      </c>
    </row>
    <row r="3210" spans="1:12">
      <c r="A3210" s="83">
        <v>41436</v>
      </c>
      <c r="B3210" s="80" t="s">
        <v>126</v>
      </c>
      <c r="C3210" s="80">
        <v>5900</v>
      </c>
      <c r="D3210" s="80">
        <v>50</v>
      </c>
      <c r="E3210" s="28">
        <v>150</v>
      </c>
      <c r="F3210" s="28">
        <v>158</v>
      </c>
      <c r="G3210" s="28">
        <v>164</v>
      </c>
      <c r="H3210" s="28">
        <v>175</v>
      </c>
      <c r="I3210" s="28" t="e">
        <f>(IF(#REF!="SHORT",E3210-F3210,IF(#REF!="LONG",F3210-E3210)))*D3210</f>
        <v>#REF!</v>
      </c>
      <c r="J3210" s="78" t="e">
        <f>(IF(#REF!="SHORT",IF(G3210="",0,F3210-G3210),IF(#REF!="LONG",IF(G3210="",0,G3210-F3210))))*D3210</f>
        <v>#REF!</v>
      </c>
      <c r="K3210" s="78" t="e">
        <f>(IF(#REF!="SHORT",IF(H3210="",0,G3210-H3210),IF(#REF!="LONG",IF(H3210="",0,H3210-G3210))))*D3210</f>
        <v>#REF!</v>
      </c>
      <c r="L3210" s="79" t="e">
        <f t="shared" si="82"/>
        <v>#REF!</v>
      </c>
    </row>
    <row r="3211" spans="1:12">
      <c r="A3211" s="83">
        <v>41436</v>
      </c>
      <c r="B3211" s="80" t="s">
        <v>73</v>
      </c>
      <c r="C3211" s="80">
        <v>102.5</v>
      </c>
      <c r="D3211" s="80">
        <v>4000</v>
      </c>
      <c r="E3211" s="28">
        <v>5.5</v>
      </c>
      <c r="F3211" s="28">
        <v>6</v>
      </c>
      <c r="G3211" s="28"/>
      <c r="H3211" s="28"/>
      <c r="I3211" s="28" t="e">
        <f>(IF(#REF!="SHORT",E3211-F3211,IF(#REF!="LONG",F3211-E3211)))*D3211</f>
        <v>#REF!</v>
      </c>
      <c r="J3211" s="78" t="e">
        <f>(IF(#REF!="SHORT",IF(G3211="",0,F3211-G3211),IF(#REF!="LONG",IF(G3211="",0,G3211-F3211))))*D3211</f>
        <v>#REF!</v>
      </c>
      <c r="K3211" s="78" t="e">
        <f>(IF(#REF!="SHORT",IF(H3211="",0,G3211-H3211),IF(#REF!="LONG",IF(H3211="",0,H3211-G3211))))*D3211</f>
        <v>#REF!</v>
      </c>
      <c r="L3211" s="79" t="e">
        <f t="shared" si="82"/>
        <v>#REF!</v>
      </c>
    </row>
    <row r="3212" spans="1:12">
      <c r="A3212" s="83">
        <v>41435</v>
      </c>
      <c r="B3212" s="80" t="s">
        <v>227</v>
      </c>
      <c r="C3212" s="80">
        <v>290</v>
      </c>
      <c r="D3212" s="80">
        <v>1000</v>
      </c>
      <c r="E3212" s="28">
        <v>13</v>
      </c>
      <c r="F3212" s="28">
        <v>15</v>
      </c>
      <c r="G3212" s="28">
        <v>16</v>
      </c>
      <c r="H3212" s="28">
        <v>17.7</v>
      </c>
      <c r="I3212" s="28" t="e">
        <f>(IF(#REF!="SHORT",E3212-F3212,IF(#REF!="LONG",F3212-E3212)))*D3212</f>
        <v>#REF!</v>
      </c>
      <c r="J3212" s="78" t="e">
        <f>(IF(#REF!="SHORT",IF(G3212="",0,F3212-G3212),IF(#REF!="LONG",IF(G3212="",0,G3212-F3212))))*D3212</f>
        <v>#REF!</v>
      </c>
      <c r="K3212" s="78" t="e">
        <f>(IF(#REF!="SHORT",IF(H3212="",0,G3212-H3212),IF(#REF!="LONG",IF(H3212="",0,H3212-G3212))))*D3212</f>
        <v>#REF!</v>
      </c>
      <c r="L3212" s="79" t="e">
        <f t="shared" si="82"/>
        <v>#REF!</v>
      </c>
    </row>
    <row r="3213" spans="1:12">
      <c r="A3213" s="84">
        <v>41435</v>
      </c>
      <c r="B3213" s="80" t="s">
        <v>30</v>
      </c>
      <c r="C3213" s="80">
        <v>370</v>
      </c>
      <c r="D3213" s="80">
        <v>1000</v>
      </c>
      <c r="E3213" s="28">
        <v>10.5</v>
      </c>
      <c r="F3213" s="28">
        <v>11.5</v>
      </c>
      <c r="G3213" s="28">
        <v>12.5</v>
      </c>
      <c r="H3213" s="28"/>
      <c r="I3213" s="28" t="e">
        <f>(IF(#REF!="SHORT",E3213-F3213,IF(#REF!="LONG",F3213-E3213)))*D3213</f>
        <v>#REF!</v>
      </c>
      <c r="J3213" s="78" t="e">
        <f>(IF(#REF!="SHORT",IF(G3213="",0,F3213-G3213),IF(#REF!="LONG",IF(G3213="",0,G3213-F3213))))*D3213</f>
        <v>#REF!</v>
      </c>
      <c r="K3213" s="78" t="e">
        <f>(IF(#REF!="SHORT",IF(H3213="",0,G3213-H3213),IF(#REF!="LONG",IF(H3213="",0,H3213-G3213))))*D3213</f>
        <v>#REF!</v>
      </c>
      <c r="L3213" s="79" t="e">
        <f t="shared" si="82"/>
        <v>#REF!</v>
      </c>
    </row>
    <row r="3214" spans="1:12">
      <c r="A3214" s="83">
        <v>41435</v>
      </c>
      <c r="B3214" s="80" t="s">
        <v>356</v>
      </c>
      <c r="C3214" s="80">
        <v>1000</v>
      </c>
      <c r="D3214" s="80">
        <v>250</v>
      </c>
      <c r="E3214" s="28">
        <v>35</v>
      </c>
      <c r="F3214" s="28">
        <v>35</v>
      </c>
      <c r="G3214" s="28"/>
      <c r="H3214" s="28"/>
      <c r="I3214" s="28" t="e">
        <f>(IF(#REF!="SHORT",E3214-F3214,IF(#REF!="LONG",F3214-E3214)))*D3214</f>
        <v>#REF!</v>
      </c>
      <c r="J3214" s="78" t="e">
        <f>(IF(#REF!="SHORT",IF(G3214="",0,F3214-G3214),IF(#REF!="LONG",IF(G3214="",0,G3214-F3214))))*D3214</f>
        <v>#REF!</v>
      </c>
      <c r="K3214" s="78" t="e">
        <f>(IF(#REF!="SHORT",IF(H3214="",0,G3214-H3214),IF(#REF!="LONG",IF(H3214="",0,H3214-G3214))))*D3214</f>
        <v>#REF!</v>
      </c>
      <c r="L3214" s="79" t="e">
        <f t="shared" si="82"/>
        <v>#REF!</v>
      </c>
    </row>
    <row r="3215" spans="1:12">
      <c r="A3215" s="83">
        <v>41432</v>
      </c>
      <c r="B3215" s="80" t="s">
        <v>240</v>
      </c>
      <c r="C3215" s="80">
        <v>1500</v>
      </c>
      <c r="D3215" s="80">
        <v>250</v>
      </c>
      <c r="E3215" s="28">
        <v>34</v>
      </c>
      <c r="F3215" s="28">
        <v>38</v>
      </c>
      <c r="G3215" s="28">
        <v>41</v>
      </c>
      <c r="H3215" s="28">
        <v>45</v>
      </c>
      <c r="I3215" s="28" t="e">
        <f>(IF(#REF!="SHORT",E3215-F3215,IF(#REF!="LONG",F3215-E3215)))*D3215</f>
        <v>#REF!</v>
      </c>
      <c r="J3215" s="78" t="e">
        <f>(IF(#REF!="SHORT",IF(G3215="",0,F3215-G3215),IF(#REF!="LONG",IF(G3215="",0,G3215-F3215))))*D3215</f>
        <v>#REF!</v>
      </c>
      <c r="K3215" s="78" t="e">
        <f>(IF(#REF!="SHORT",IF(H3215="",0,G3215-H3215),IF(#REF!="LONG",IF(H3215="",0,H3215-G3215))))*D3215</f>
        <v>#REF!</v>
      </c>
      <c r="L3215" s="79" t="e">
        <f t="shared" si="82"/>
        <v>#REF!</v>
      </c>
    </row>
    <row r="3216" spans="1:12">
      <c r="A3216" s="84">
        <v>41432</v>
      </c>
      <c r="B3216" s="80" t="s">
        <v>15</v>
      </c>
      <c r="C3216" s="80">
        <v>115</v>
      </c>
      <c r="D3216" s="80">
        <v>4000</v>
      </c>
      <c r="E3216" s="28">
        <v>8.75</v>
      </c>
      <c r="F3216" s="28">
        <v>9.15</v>
      </c>
      <c r="G3216" s="28">
        <v>9.6</v>
      </c>
      <c r="H3216" s="28"/>
      <c r="I3216" s="28" t="e">
        <f>(IF(#REF!="SHORT",E3216-F3216,IF(#REF!="LONG",F3216-E3216)))*D3216</f>
        <v>#REF!</v>
      </c>
      <c r="J3216" s="78" t="e">
        <f>(IF(#REF!="SHORT",IF(G3216="",0,F3216-G3216),IF(#REF!="LONG",IF(G3216="",0,G3216-F3216))))*D3216</f>
        <v>#REF!</v>
      </c>
      <c r="K3216" s="78" t="e">
        <f>(IF(#REF!="SHORT",IF(H3216="",0,G3216-H3216),IF(#REF!="LONG",IF(H3216="",0,H3216-G3216))))*D3216</f>
        <v>#REF!</v>
      </c>
      <c r="L3216" s="79" t="e">
        <f t="shared" si="82"/>
        <v>#REF!</v>
      </c>
    </row>
    <row r="3217" spans="1:12">
      <c r="A3217" s="84">
        <v>41432</v>
      </c>
      <c r="B3217" s="80" t="s">
        <v>283</v>
      </c>
      <c r="C3217" s="80">
        <v>2400</v>
      </c>
      <c r="D3217" s="80">
        <v>125</v>
      </c>
      <c r="E3217" s="28">
        <v>92</v>
      </c>
      <c r="F3217" s="28">
        <v>98</v>
      </c>
      <c r="G3217" s="28">
        <v>104</v>
      </c>
      <c r="H3217" s="28"/>
      <c r="I3217" s="28" t="e">
        <f>(IF(#REF!="SHORT",E3217-F3217,IF(#REF!="LONG",F3217-E3217)))*D3217</f>
        <v>#REF!</v>
      </c>
      <c r="J3217" s="78" t="e">
        <f>(IF(#REF!="SHORT",IF(G3217="",0,F3217-G3217),IF(#REF!="LONG",IF(G3217="",0,G3217-F3217))))*D3217</f>
        <v>#REF!</v>
      </c>
      <c r="K3217" s="78" t="e">
        <f>(IF(#REF!="SHORT",IF(H3217="",0,G3217-H3217),IF(#REF!="LONG",IF(H3217="",0,H3217-G3217))))*D3217</f>
        <v>#REF!</v>
      </c>
      <c r="L3217" s="79" t="e">
        <f t="shared" si="82"/>
        <v>#REF!</v>
      </c>
    </row>
    <row r="3218" spans="1:12">
      <c r="A3218" s="83">
        <v>41432</v>
      </c>
      <c r="B3218" s="80" t="s">
        <v>350</v>
      </c>
      <c r="C3218" s="80">
        <v>760</v>
      </c>
      <c r="D3218" s="80">
        <v>500</v>
      </c>
      <c r="E3218" s="28">
        <v>17</v>
      </c>
      <c r="F3218" s="28">
        <v>17</v>
      </c>
      <c r="G3218" s="28"/>
      <c r="H3218" s="28"/>
      <c r="I3218" s="28" t="e">
        <f>(IF(#REF!="SHORT",E3218-F3218,IF(#REF!="LONG",F3218-E3218)))*D3218</f>
        <v>#REF!</v>
      </c>
      <c r="J3218" s="78" t="e">
        <f>(IF(#REF!="SHORT",IF(G3218="",0,F3218-G3218),IF(#REF!="LONG",IF(G3218="",0,G3218-F3218))))*D3218</f>
        <v>#REF!</v>
      </c>
      <c r="K3218" s="78" t="e">
        <f>(IF(#REF!="SHORT",IF(H3218="",0,G3218-H3218),IF(#REF!="LONG",IF(H3218="",0,H3218-G3218))))*D3218</f>
        <v>#REF!</v>
      </c>
      <c r="L3218" s="79" t="e">
        <f t="shared" si="82"/>
        <v>#REF!</v>
      </c>
    </row>
    <row r="3219" spans="1:12">
      <c r="A3219" s="84">
        <v>41431</v>
      </c>
      <c r="B3219" s="80" t="s">
        <v>357</v>
      </c>
      <c r="C3219" s="80">
        <v>880</v>
      </c>
      <c r="D3219" s="80">
        <v>500</v>
      </c>
      <c r="E3219" s="28">
        <v>35</v>
      </c>
      <c r="F3219" s="28">
        <v>39</v>
      </c>
      <c r="G3219" s="28">
        <v>43</v>
      </c>
      <c r="H3219" s="28"/>
      <c r="I3219" s="28" t="e">
        <f>(IF(#REF!="SHORT",E3219-F3219,IF(#REF!="LONG",F3219-E3219)))*D3219</f>
        <v>#REF!</v>
      </c>
      <c r="J3219" s="78" t="e">
        <f>(IF(#REF!="SHORT",IF(G3219="",0,F3219-G3219),IF(#REF!="LONG",IF(G3219="",0,G3219-F3219))))*D3219</f>
        <v>#REF!</v>
      </c>
      <c r="K3219" s="78" t="e">
        <f>(IF(#REF!="SHORT",IF(H3219="",0,G3219-H3219),IF(#REF!="LONG",IF(H3219="",0,H3219-G3219))))*D3219</f>
        <v>#REF!</v>
      </c>
      <c r="L3219" s="79" t="e">
        <f t="shared" si="82"/>
        <v>#REF!</v>
      </c>
    </row>
    <row r="3220" spans="1:12">
      <c r="A3220" s="83">
        <v>41430</v>
      </c>
      <c r="B3220" s="80" t="s">
        <v>15</v>
      </c>
      <c r="C3220" s="80">
        <v>115</v>
      </c>
      <c r="D3220" s="80">
        <v>4000</v>
      </c>
      <c r="E3220" s="28">
        <v>7.5</v>
      </c>
      <c r="F3220" s="28">
        <v>8</v>
      </c>
      <c r="G3220" s="28">
        <v>8.35</v>
      </c>
      <c r="H3220" s="28">
        <v>9.15</v>
      </c>
      <c r="I3220" s="28" t="e">
        <f>(IF(#REF!="SHORT",E3220-F3220,IF(#REF!="LONG",F3220-E3220)))*D3220</f>
        <v>#REF!</v>
      </c>
      <c r="J3220" s="78" t="e">
        <f>(IF(#REF!="SHORT",IF(G3220="",0,F3220-G3220),IF(#REF!="LONG",IF(G3220="",0,G3220-F3220))))*D3220</f>
        <v>#REF!</v>
      </c>
      <c r="K3220" s="78" t="e">
        <f>(IF(#REF!="SHORT",IF(H3220="",0,G3220-H3220),IF(#REF!="LONG",IF(H3220="",0,H3220-G3220))))*D3220</f>
        <v>#REF!</v>
      </c>
      <c r="L3220" s="79" t="e">
        <f t="shared" si="82"/>
        <v>#REF!</v>
      </c>
    </row>
    <row r="3221" spans="1:12">
      <c r="A3221" s="84">
        <v>41430</v>
      </c>
      <c r="B3221" s="80" t="s">
        <v>229</v>
      </c>
      <c r="C3221" s="80">
        <v>720</v>
      </c>
      <c r="D3221" s="80">
        <v>500</v>
      </c>
      <c r="E3221" s="28">
        <v>34</v>
      </c>
      <c r="F3221" s="28">
        <v>36.5</v>
      </c>
      <c r="G3221" s="28">
        <v>38.5</v>
      </c>
      <c r="H3221" s="28"/>
      <c r="I3221" s="28" t="e">
        <f>(IF(#REF!="SHORT",E3221-F3221,IF(#REF!="LONG",F3221-E3221)))*D3221</f>
        <v>#REF!</v>
      </c>
      <c r="J3221" s="78" t="e">
        <f>(IF(#REF!="SHORT",IF(G3221="",0,F3221-G3221),IF(#REF!="LONG",IF(G3221="",0,G3221-F3221))))*D3221</f>
        <v>#REF!</v>
      </c>
      <c r="K3221" s="78" t="e">
        <f>(IF(#REF!="SHORT",IF(H3221="",0,G3221-H3221),IF(#REF!="LONG",IF(H3221="",0,H3221-G3221))))*D3221</f>
        <v>#REF!</v>
      </c>
      <c r="L3221" s="79" t="e">
        <f t="shared" si="82"/>
        <v>#REF!</v>
      </c>
    </row>
    <row r="3222" spans="1:12">
      <c r="A3222" s="83">
        <v>41424</v>
      </c>
      <c r="B3222" s="80" t="s">
        <v>20</v>
      </c>
      <c r="C3222" s="80">
        <v>300</v>
      </c>
      <c r="D3222" s="80">
        <v>1000</v>
      </c>
      <c r="E3222" s="28">
        <v>25</v>
      </c>
      <c r="F3222" s="28">
        <v>26.9</v>
      </c>
      <c r="G3222" s="28"/>
      <c r="H3222" s="28"/>
      <c r="I3222" s="28" t="e">
        <f>(IF(#REF!="SHORT",E3222-F3222,IF(#REF!="LONG",F3222-E3222)))*D3222</f>
        <v>#REF!</v>
      </c>
      <c r="J3222" s="78" t="e">
        <f>(IF(#REF!="SHORT",IF(G3222="",0,F3222-G3222),IF(#REF!="LONG",IF(G3222="",0,G3222-F3222))))*D3222</f>
        <v>#REF!</v>
      </c>
      <c r="K3222" s="78" t="e">
        <f>(IF(#REF!="SHORT",IF(H3222="",0,G3222-H3222),IF(#REF!="LONG",IF(H3222="",0,H3222-G3222))))*D3222</f>
        <v>#REF!</v>
      </c>
      <c r="L3222" s="79" t="e">
        <f t="shared" si="82"/>
        <v>#REF!</v>
      </c>
    </row>
    <row r="3223" spans="1:12">
      <c r="A3223" s="83">
        <v>41424</v>
      </c>
      <c r="B3223" s="80" t="s">
        <v>25</v>
      </c>
      <c r="C3223" s="80">
        <v>390</v>
      </c>
      <c r="D3223" s="80">
        <v>1000</v>
      </c>
      <c r="E3223" s="28">
        <v>12.5</v>
      </c>
      <c r="F3223" s="28">
        <v>13.5</v>
      </c>
      <c r="G3223" s="28"/>
      <c r="H3223" s="28"/>
      <c r="I3223" s="28" t="e">
        <f>(IF(#REF!="SHORT",E3223-F3223,IF(#REF!="LONG",F3223-E3223)))*D3223</f>
        <v>#REF!</v>
      </c>
      <c r="J3223" s="78" t="e">
        <f>(IF(#REF!="SHORT",IF(G3223="",0,F3223-G3223),IF(#REF!="LONG",IF(G3223="",0,G3223-F3223))))*D3223</f>
        <v>#REF!</v>
      </c>
      <c r="K3223" s="78" t="e">
        <f>(IF(#REF!="SHORT",IF(H3223="",0,G3223-H3223),IF(#REF!="LONG",IF(H3223="",0,H3223-G3223))))*D3223</f>
        <v>#REF!</v>
      </c>
      <c r="L3223" s="79" t="e">
        <f t="shared" si="82"/>
        <v>#REF!</v>
      </c>
    </row>
    <row r="3224" spans="1:12">
      <c r="A3224" s="83">
        <v>41424</v>
      </c>
      <c r="B3224" s="80" t="s">
        <v>146</v>
      </c>
      <c r="C3224" s="80">
        <v>6000</v>
      </c>
      <c r="D3224" s="80">
        <v>50</v>
      </c>
      <c r="E3224" s="28">
        <v>180</v>
      </c>
      <c r="F3224" s="28">
        <v>189.95</v>
      </c>
      <c r="G3224" s="28"/>
      <c r="H3224" s="28"/>
      <c r="I3224" s="28" t="e">
        <f>(IF(#REF!="SHORT",E3224-F3224,IF(#REF!="LONG",F3224-E3224)))*D3224</f>
        <v>#REF!</v>
      </c>
      <c r="J3224" s="78" t="e">
        <f>(IF(#REF!="SHORT",IF(G3224="",0,F3224-G3224),IF(#REF!="LONG",IF(G3224="",0,G3224-F3224))))*D3224</f>
        <v>#REF!</v>
      </c>
      <c r="K3224" s="78" t="e">
        <f>(IF(#REF!="SHORT",IF(H3224="",0,G3224-H3224),IF(#REF!="LONG",IF(H3224="",0,H3224-G3224))))*D3224</f>
        <v>#REF!</v>
      </c>
      <c r="L3224" s="79" t="e">
        <f t="shared" si="82"/>
        <v>#REF!</v>
      </c>
    </row>
    <row r="3225" spans="1:12">
      <c r="A3225" s="83">
        <v>41423</v>
      </c>
      <c r="B3225" s="80" t="s">
        <v>20</v>
      </c>
      <c r="C3225" s="80">
        <v>300</v>
      </c>
      <c r="D3225" s="80">
        <v>1000</v>
      </c>
      <c r="E3225" s="28">
        <v>9</v>
      </c>
      <c r="F3225" s="28">
        <v>9.8000000000000007</v>
      </c>
      <c r="G3225" s="28"/>
      <c r="H3225" s="28"/>
      <c r="I3225" s="28" t="e">
        <f>(IF(#REF!="SHORT",E3225-F3225,IF(#REF!="LONG",F3225-E3225)))*D3225</f>
        <v>#REF!</v>
      </c>
      <c r="J3225" s="78" t="e">
        <f>(IF(#REF!="SHORT",IF(G3225="",0,F3225-G3225),IF(#REF!="LONG",IF(G3225="",0,G3225-F3225))))*D3225</f>
        <v>#REF!</v>
      </c>
      <c r="K3225" s="78" t="e">
        <f>(IF(#REF!="SHORT",IF(H3225="",0,G3225-H3225),IF(#REF!="LONG",IF(H3225="",0,H3225-G3225))))*D3225</f>
        <v>#REF!</v>
      </c>
      <c r="L3225" s="79" t="e">
        <f t="shared" ref="L3225:L3288" si="83">SUM(I3225,J3225,K3225)</f>
        <v>#REF!</v>
      </c>
    </row>
    <row r="3226" spans="1:12">
      <c r="A3226" s="83">
        <v>41423</v>
      </c>
      <c r="B3226" s="80" t="s">
        <v>232</v>
      </c>
      <c r="C3226" s="80">
        <v>1060</v>
      </c>
      <c r="D3226" s="80">
        <v>250</v>
      </c>
      <c r="E3226" s="28">
        <v>18</v>
      </c>
      <c r="F3226" s="28">
        <v>18</v>
      </c>
      <c r="G3226" s="28"/>
      <c r="H3226" s="28"/>
      <c r="I3226" s="28" t="e">
        <f>(IF(#REF!="SHORT",E3226-F3226,IF(#REF!="LONG",F3226-E3226)))*D3226</f>
        <v>#REF!</v>
      </c>
      <c r="J3226" s="78" t="e">
        <f>(IF(#REF!="SHORT",IF(G3226="",0,F3226-G3226),IF(#REF!="LONG",IF(G3226="",0,G3226-F3226))))*D3226</f>
        <v>#REF!</v>
      </c>
      <c r="K3226" s="78" t="e">
        <f>(IF(#REF!="SHORT",IF(H3226="",0,G3226-H3226),IF(#REF!="LONG",IF(H3226="",0,H3226-G3226))))*D3226</f>
        <v>#REF!</v>
      </c>
      <c r="L3226" s="79" t="e">
        <f t="shared" si="83"/>
        <v>#REF!</v>
      </c>
    </row>
    <row r="3227" spans="1:12">
      <c r="A3227" s="84">
        <v>41422</v>
      </c>
      <c r="B3227" s="80" t="s">
        <v>358</v>
      </c>
      <c r="C3227" s="80">
        <v>2100</v>
      </c>
      <c r="D3227" s="80">
        <v>125</v>
      </c>
      <c r="E3227" s="28">
        <v>61</v>
      </c>
      <c r="F3227" s="28">
        <v>67</v>
      </c>
      <c r="G3227" s="28">
        <v>71</v>
      </c>
      <c r="H3227" s="28"/>
      <c r="I3227" s="28" t="e">
        <f>(IF(#REF!="SHORT",E3227-F3227,IF(#REF!="LONG",F3227-E3227)))*D3227</f>
        <v>#REF!</v>
      </c>
      <c r="J3227" s="78" t="e">
        <f>(IF(#REF!="SHORT",IF(G3227="",0,F3227-G3227),IF(#REF!="LONG",IF(G3227="",0,G3227-F3227))))*D3227</f>
        <v>#REF!</v>
      </c>
      <c r="K3227" s="78" t="e">
        <f>(IF(#REF!="SHORT",IF(H3227="",0,G3227-H3227),IF(#REF!="LONG",IF(H3227="",0,H3227-G3227))))*D3227</f>
        <v>#REF!</v>
      </c>
      <c r="L3227" s="79" t="e">
        <f t="shared" si="83"/>
        <v>#REF!</v>
      </c>
    </row>
    <row r="3228" spans="1:12">
      <c r="A3228" s="83">
        <v>41422</v>
      </c>
      <c r="B3228" s="80" t="s">
        <v>229</v>
      </c>
      <c r="C3228" s="80">
        <v>720</v>
      </c>
      <c r="D3228" s="80">
        <v>500</v>
      </c>
      <c r="E3228" s="28">
        <v>13</v>
      </c>
      <c r="F3228" s="28">
        <v>15</v>
      </c>
      <c r="G3228" s="28"/>
      <c r="H3228" s="28"/>
      <c r="I3228" s="28" t="e">
        <f>(IF(#REF!="SHORT",E3228-F3228,IF(#REF!="LONG",F3228-E3228)))*D3228</f>
        <v>#REF!</v>
      </c>
      <c r="J3228" s="78" t="e">
        <f>(IF(#REF!="SHORT",IF(G3228="",0,F3228-G3228),IF(#REF!="LONG",IF(G3228="",0,G3228-F3228))))*D3228</f>
        <v>#REF!</v>
      </c>
      <c r="K3228" s="78" t="e">
        <f>(IF(#REF!="SHORT",IF(H3228="",0,G3228-H3228),IF(#REF!="LONG",IF(H3228="",0,H3228-G3228))))*D3228</f>
        <v>#REF!</v>
      </c>
      <c r="L3228" s="79" t="e">
        <f t="shared" si="83"/>
        <v>#REF!</v>
      </c>
    </row>
    <row r="3229" spans="1:12">
      <c r="A3229" s="83">
        <v>41421</v>
      </c>
      <c r="B3229" s="80" t="s">
        <v>296</v>
      </c>
      <c r="C3229" s="80">
        <v>500</v>
      </c>
      <c r="D3229" s="80">
        <v>500</v>
      </c>
      <c r="E3229" s="28">
        <v>17</v>
      </c>
      <c r="F3229" s="28">
        <v>20</v>
      </c>
      <c r="G3229" s="28">
        <v>23</v>
      </c>
      <c r="H3229" s="28">
        <v>28</v>
      </c>
      <c r="I3229" s="28" t="e">
        <f>(IF(#REF!="SHORT",E3229-F3229,IF(#REF!="LONG",F3229-E3229)))*D3229</f>
        <v>#REF!</v>
      </c>
      <c r="J3229" s="78" t="e">
        <f>(IF(#REF!="SHORT",IF(G3229="",0,F3229-G3229),IF(#REF!="LONG",IF(G3229="",0,G3229-F3229))))*D3229</f>
        <v>#REF!</v>
      </c>
      <c r="K3229" s="78" t="e">
        <f>(IF(#REF!="SHORT",IF(H3229="",0,G3229-H3229),IF(#REF!="LONG",IF(H3229="",0,H3229-G3229))))*D3229</f>
        <v>#REF!</v>
      </c>
      <c r="L3229" s="79" t="e">
        <f t="shared" si="83"/>
        <v>#REF!</v>
      </c>
    </row>
    <row r="3230" spans="1:12">
      <c r="A3230" s="83">
        <v>41421</v>
      </c>
      <c r="B3230" s="80" t="s">
        <v>232</v>
      </c>
      <c r="C3230" s="80">
        <v>1000</v>
      </c>
      <c r="D3230" s="80">
        <v>250</v>
      </c>
      <c r="E3230" s="28">
        <v>20</v>
      </c>
      <c r="F3230" s="28">
        <v>25</v>
      </c>
      <c r="G3230" s="28">
        <v>30</v>
      </c>
      <c r="H3230" s="28">
        <v>35</v>
      </c>
      <c r="I3230" s="28" t="e">
        <f>(IF(#REF!="SHORT",E3230-F3230,IF(#REF!="LONG",F3230-E3230)))*D3230</f>
        <v>#REF!</v>
      </c>
      <c r="J3230" s="78" t="e">
        <f>(IF(#REF!="SHORT",IF(G3230="",0,F3230-G3230),IF(#REF!="LONG",IF(G3230="",0,G3230-F3230))))*D3230</f>
        <v>#REF!</v>
      </c>
      <c r="K3230" s="78" t="e">
        <f>(IF(#REF!="SHORT",IF(H3230="",0,G3230-H3230),IF(#REF!="LONG",IF(H3230="",0,H3230-G3230))))*D3230</f>
        <v>#REF!</v>
      </c>
      <c r="L3230" s="79" t="e">
        <f t="shared" si="83"/>
        <v>#REF!</v>
      </c>
    </row>
    <row r="3231" spans="1:12">
      <c r="A3231" s="84">
        <v>41418</v>
      </c>
      <c r="B3231" s="80" t="s">
        <v>229</v>
      </c>
      <c r="C3231" s="80">
        <v>700</v>
      </c>
      <c r="D3231" s="80">
        <v>500</v>
      </c>
      <c r="E3231" s="28">
        <v>21</v>
      </c>
      <c r="F3231" s="28">
        <v>24</v>
      </c>
      <c r="G3231" s="28">
        <v>26</v>
      </c>
      <c r="H3231" s="28"/>
      <c r="I3231" s="28" t="e">
        <f>(IF(#REF!="SHORT",E3231-F3231,IF(#REF!="LONG",F3231-E3231)))*D3231</f>
        <v>#REF!</v>
      </c>
      <c r="J3231" s="78" t="e">
        <f>(IF(#REF!="SHORT",IF(G3231="",0,F3231-G3231),IF(#REF!="LONG",IF(G3231="",0,G3231-F3231))))*D3231</f>
        <v>#REF!</v>
      </c>
      <c r="K3231" s="78" t="e">
        <f>(IF(#REF!="SHORT",IF(H3231="",0,G3231-H3231),IF(#REF!="LONG",IF(H3231="",0,H3231-G3231))))*D3231</f>
        <v>#REF!</v>
      </c>
      <c r="L3231" s="79" t="e">
        <f t="shared" si="83"/>
        <v>#REF!</v>
      </c>
    </row>
    <row r="3232" spans="1:12">
      <c r="A3232" s="83">
        <v>41418</v>
      </c>
      <c r="B3232" s="80" t="s">
        <v>49</v>
      </c>
      <c r="C3232" s="80">
        <v>110</v>
      </c>
      <c r="D3232" s="80">
        <v>2000</v>
      </c>
      <c r="E3232" s="28">
        <v>4.5</v>
      </c>
      <c r="F3232" s="28">
        <v>5.5</v>
      </c>
      <c r="G3232" s="28"/>
      <c r="H3232" s="28"/>
      <c r="I3232" s="28" t="e">
        <f>(IF(#REF!="SHORT",E3232-F3232,IF(#REF!="LONG",F3232-E3232)))*D3232</f>
        <v>#REF!</v>
      </c>
      <c r="J3232" s="78" t="e">
        <f>(IF(#REF!="SHORT",IF(G3232="",0,F3232-G3232),IF(#REF!="LONG",IF(G3232="",0,G3232-F3232))))*D3232</f>
        <v>#REF!</v>
      </c>
      <c r="K3232" s="78" t="e">
        <f>(IF(#REF!="SHORT",IF(H3232="",0,G3232-H3232),IF(#REF!="LONG",IF(H3232="",0,H3232-G3232))))*D3232</f>
        <v>#REF!</v>
      </c>
      <c r="L3232" s="79" t="e">
        <f t="shared" si="83"/>
        <v>#REF!</v>
      </c>
    </row>
    <row r="3233" spans="1:12">
      <c r="A3233" s="83">
        <v>41418</v>
      </c>
      <c r="B3233" s="80" t="s">
        <v>313</v>
      </c>
      <c r="C3233" s="80">
        <v>2500</v>
      </c>
      <c r="D3233" s="80">
        <v>125</v>
      </c>
      <c r="E3233" s="28">
        <v>125</v>
      </c>
      <c r="F3233" s="28">
        <v>135</v>
      </c>
      <c r="G3233" s="28"/>
      <c r="H3233" s="28"/>
      <c r="I3233" s="28" t="e">
        <f>(IF(#REF!="SHORT",E3233-F3233,IF(#REF!="LONG",F3233-E3233)))*D3233</f>
        <v>#REF!</v>
      </c>
      <c r="J3233" s="78" t="e">
        <f>(IF(#REF!="SHORT",IF(G3233="",0,F3233-G3233),IF(#REF!="LONG",IF(G3233="",0,G3233-F3233))))*D3233</f>
        <v>#REF!</v>
      </c>
      <c r="K3233" s="78" t="e">
        <f>(IF(#REF!="SHORT",IF(H3233="",0,G3233-H3233),IF(#REF!="LONG",IF(H3233="",0,H3233-G3233))))*D3233</f>
        <v>#REF!</v>
      </c>
      <c r="L3233" s="79" t="e">
        <f t="shared" si="83"/>
        <v>#REF!</v>
      </c>
    </row>
    <row r="3234" spans="1:12">
      <c r="A3234" s="83">
        <v>41418</v>
      </c>
      <c r="B3234" s="80" t="s">
        <v>359</v>
      </c>
      <c r="C3234" s="80">
        <v>1180</v>
      </c>
      <c r="D3234" s="80">
        <v>250</v>
      </c>
      <c r="E3234" s="28">
        <v>20</v>
      </c>
      <c r="F3234" s="28">
        <v>24</v>
      </c>
      <c r="G3234" s="28"/>
      <c r="H3234" s="28"/>
      <c r="I3234" s="28" t="e">
        <f>(IF(#REF!="SHORT",E3234-F3234,IF(#REF!="LONG",F3234-E3234)))*D3234</f>
        <v>#REF!</v>
      </c>
      <c r="J3234" s="78" t="e">
        <f>(IF(#REF!="SHORT",IF(G3234="",0,F3234-G3234),IF(#REF!="LONG",IF(G3234="",0,G3234-F3234))))*D3234</f>
        <v>#REF!</v>
      </c>
      <c r="K3234" s="78" t="e">
        <f>(IF(#REF!="SHORT",IF(H3234="",0,G3234-H3234),IF(#REF!="LONG",IF(H3234="",0,H3234-G3234))))*D3234</f>
        <v>#REF!</v>
      </c>
      <c r="L3234" s="79" t="e">
        <f t="shared" si="83"/>
        <v>#REF!</v>
      </c>
    </row>
    <row r="3235" spans="1:12">
      <c r="A3235" s="84">
        <v>41418</v>
      </c>
      <c r="B3235" s="80" t="s">
        <v>339</v>
      </c>
      <c r="C3235" s="80">
        <v>2150</v>
      </c>
      <c r="D3235" s="80">
        <v>125</v>
      </c>
      <c r="E3235" s="28">
        <v>75</v>
      </c>
      <c r="F3235" s="28">
        <v>50</v>
      </c>
      <c r="G3235" s="28"/>
      <c r="H3235" s="28"/>
      <c r="I3235" s="28" t="e">
        <f>(IF(#REF!="SHORT",E3235-F3235,IF(#REF!="LONG",F3235-E3235)))*D3235</f>
        <v>#REF!</v>
      </c>
      <c r="J3235" s="78" t="e">
        <f>(IF(#REF!="SHORT",IF(G3235="",0,F3235-G3235),IF(#REF!="LONG",IF(G3235="",0,G3235-F3235))))*D3235</f>
        <v>#REF!</v>
      </c>
      <c r="K3235" s="78" t="e">
        <f>(IF(#REF!="SHORT",IF(H3235="",0,G3235-H3235),IF(#REF!="LONG",IF(H3235="",0,H3235-G3235))))*D3235</f>
        <v>#REF!</v>
      </c>
      <c r="L3235" s="79" t="e">
        <f t="shared" si="83"/>
        <v>#REF!</v>
      </c>
    </row>
    <row r="3236" spans="1:12">
      <c r="A3236" s="83">
        <v>41417</v>
      </c>
      <c r="B3236" s="80" t="s">
        <v>68</v>
      </c>
      <c r="C3236" s="80">
        <v>2250</v>
      </c>
      <c r="D3236" s="80">
        <v>125</v>
      </c>
      <c r="E3236" s="28">
        <v>100</v>
      </c>
      <c r="F3236" s="28">
        <v>110</v>
      </c>
      <c r="G3236" s="28">
        <v>120</v>
      </c>
      <c r="H3236" s="28">
        <v>139.15</v>
      </c>
      <c r="I3236" s="28" t="e">
        <f>(IF(#REF!="SHORT",E3236-F3236,IF(#REF!="LONG",F3236-E3236)))*D3236</f>
        <v>#REF!</v>
      </c>
      <c r="J3236" s="78" t="e">
        <f>(IF(#REF!="SHORT",IF(G3236="",0,F3236-G3236),IF(#REF!="LONG",IF(G3236="",0,G3236-F3236))))*D3236</f>
        <v>#REF!</v>
      </c>
      <c r="K3236" s="78" t="e">
        <f>(IF(#REF!="SHORT",IF(H3236="",0,G3236-H3236),IF(#REF!="LONG",IF(H3236="",0,H3236-G3236))))*D3236</f>
        <v>#REF!</v>
      </c>
      <c r="L3236" s="79" t="e">
        <f t="shared" si="83"/>
        <v>#REF!</v>
      </c>
    </row>
    <row r="3237" spans="1:12">
      <c r="A3237" s="83">
        <v>41417</v>
      </c>
      <c r="B3237" s="80" t="s">
        <v>349</v>
      </c>
      <c r="C3237" s="80">
        <v>1500</v>
      </c>
      <c r="D3237" s="80">
        <v>250</v>
      </c>
      <c r="E3237" s="28">
        <v>39.5</v>
      </c>
      <c r="F3237" s="28">
        <v>43</v>
      </c>
      <c r="G3237" s="28">
        <v>47</v>
      </c>
      <c r="H3237" s="28">
        <v>53</v>
      </c>
      <c r="I3237" s="28" t="e">
        <f>(IF(#REF!="SHORT",E3237-F3237,IF(#REF!="LONG",F3237-E3237)))*D3237</f>
        <v>#REF!</v>
      </c>
      <c r="J3237" s="78" t="e">
        <f>(IF(#REF!="SHORT",IF(G3237="",0,F3237-G3237),IF(#REF!="LONG",IF(G3237="",0,G3237-F3237))))*D3237</f>
        <v>#REF!</v>
      </c>
      <c r="K3237" s="78" t="e">
        <f>(IF(#REF!="SHORT",IF(H3237="",0,G3237-H3237),IF(#REF!="LONG",IF(H3237="",0,H3237-G3237))))*D3237</f>
        <v>#REF!</v>
      </c>
      <c r="L3237" s="79" t="e">
        <f t="shared" si="83"/>
        <v>#REF!</v>
      </c>
    </row>
    <row r="3238" spans="1:12">
      <c r="A3238" s="84">
        <v>41417</v>
      </c>
      <c r="B3238" s="80" t="s">
        <v>276</v>
      </c>
      <c r="C3238" s="80">
        <v>310</v>
      </c>
      <c r="D3238" s="80">
        <v>1000</v>
      </c>
      <c r="E3238" s="28">
        <v>15</v>
      </c>
      <c r="F3238" s="28">
        <v>16.5</v>
      </c>
      <c r="G3238" s="28">
        <v>17.5</v>
      </c>
      <c r="H3238" s="28"/>
      <c r="I3238" s="28" t="e">
        <f>(IF(#REF!="SHORT",E3238-F3238,IF(#REF!="LONG",F3238-E3238)))*D3238</f>
        <v>#REF!</v>
      </c>
      <c r="J3238" s="78" t="e">
        <f>(IF(#REF!="SHORT",IF(G3238="",0,F3238-G3238),IF(#REF!="LONG",IF(G3238="",0,G3238-F3238))))*D3238</f>
        <v>#REF!</v>
      </c>
      <c r="K3238" s="78" t="e">
        <f>(IF(#REF!="SHORT",IF(H3238="",0,G3238-H3238),IF(#REF!="LONG",IF(H3238="",0,H3238-G3238))))*D3238</f>
        <v>#REF!</v>
      </c>
      <c r="L3238" s="79" t="e">
        <f t="shared" si="83"/>
        <v>#REF!</v>
      </c>
    </row>
    <row r="3239" spans="1:12">
      <c r="A3239" s="83">
        <v>41417</v>
      </c>
      <c r="B3239" s="80" t="s">
        <v>229</v>
      </c>
      <c r="C3239" s="80">
        <v>680</v>
      </c>
      <c r="D3239" s="80">
        <v>500</v>
      </c>
      <c r="E3239" s="28">
        <v>23</v>
      </c>
      <c r="F3239" s="28">
        <v>26</v>
      </c>
      <c r="G3239" s="28"/>
      <c r="H3239" s="28"/>
      <c r="I3239" s="28" t="e">
        <f>(IF(#REF!="SHORT",E3239-F3239,IF(#REF!="LONG",F3239-E3239)))*D3239</f>
        <v>#REF!</v>
      </c>
      <c r="J3239" s="78" t="e">
        <f>(IF(#REF!="SHORT",IF(G3239="",0,F3239-G3239),IF(#REF!="LONG",IF(G3239="",0,G3239-F3239))))*D3239</f>
        <v>#REF!</v>
      </c>
      <c r="K3239" s="78" t="e">
        <f>(IF(#REF!="SHORT",IF(H3239="",0,G3239-H3239),IF(#REF!="LONG",IF(H3239="",0,H3239-G3239))))*D3239</f>
        <v>#REF!</v>
      </c>
      <c r="L3239" s="79" t="e">
        <f t="shared" si="83"/>
        <v>#REF!</v>
      </c>
    </row>
    <row r="3240" spans="1:12">
      <c r="A3240" s="83">
        <v>41416</v>
      </c>
      <c r="B3240" s="80" t="s">
        <v>26</v>
      </c>
      <c r="C3240" s="80">
        <v>240</v>
      </c>
      <c r="D3240" s="80">
        <v>1000</v>
      </c>
      <c r="E3240" s="28">
        <v>15</v>
      </c>
      <c r="F3240" s="28">
        <v>16.5</v>
      </c>
      <c r="G3240" s="28">
        <v>17.5</v>
      </c>
      <c r="H3240" s="28">
        <v>20</v>
      </c>
      <c r="I3240" s="28" t="e">
        <f>(IF(#REF!="SHORT",E3240-F3240,IF(#REF!="LONG",F3240-E3240)))*D3240</f>
        <v>#REF!</v>
      </c>
      <c r="J3240" s="78" t="e">
        <f>(IF(#REF!="SHORT",IF(G3240="",0,F3240-G3240),IF(#REF!="LONG",IF(G3240="",0,G3240-F3240))))*D3240</f>
        <v>#REF!</v>
      </c>
      <c r="K3240" s="78" t="e">
        <f>(IF(#REF!="SHORT",IF(H3240="",0,G3240-H3240),IF(#REF!="LONG",IF(H3240="",0,H3240-G3240))))*D3240</f>
        <v>#REF!</v>
      </c>
      <c r="L3240" s="79" t="e">
        <f t="shared" si="83"/>
        <v>#REF!</v>
      </c>
    </row>
    <row r="3241" spans="1:12">
      <c r="A3241" s="83">
        <v>41416</v>
      </c>
      <c r="B3241" s="80" t="s">
        <v>39</v>
      </c>
      <c r="C3241" s="80">
        <v>90</v>
      </c>
      <c r="D3241" s="80">
        <v>2000</v>
      </c>
      <c r="E3241" s="28">
        <v>3</v>
      </c>
      <c r="F3241" s="28">
        <v>3.5</v>
      </c>
      <c r="G3241" s="28">
        <v>4.1500000000000004</v>
      </c>
      <c r="H3241" s="28">
        <v>5</v>
      </c>
      <c r="I3241" s="28" t="e">
        <f>(IF(#REF!="SHORT",E3241-F3241,IF(#REF!="LONG",F3241-E3241)))*D3241</f>
        <v>#REF!</v>
      </c>
      <c r="J3241" s="78" t="e">
        <f>(IF(#REF!="SHORT",IF(G3241="",0,F3241-G3241),IF(#REF!="LONG",IF(G3241="",0,G3241-F3241))))*D3241</f>
        <v>#REF!</v>
      </c>
      <c r="K3241" s="78" t="e">
        <f>(IF(#REF!="SHORT",IF(H3241="",0,G3241-H3241),IF(#REF!="LONG",IF(H3241="",0,H3241-G3241))))*D3241</f>
        <v>#REF!</v>
      </c>
      <c r="L3241" s="79" t="e">
        <f t="shared" si="83"/>
        <v>#REF!</v>
      </c>
    </row>
    <row r="3242" spans="1:12">
      <c r="A3242" s="83">
        <v>41416</v>
      </c>
      <c r="B3242" s="80" t="s">
        <v>126</v>
      </c>
      <c r="C3242" s="80">
        <v>6200</v>
      </c>
      <c r="D3242" s="80">
        <v>25</v>
      </c>
      <c r="E3242" s="28">
        <v>126</v>
      </c>
      <c r="F3242" s="28">
        <v>135</v>
      </c>
      <c r="G3242" s="28">
        <v>145</v>
      </c>
      <c r="H3242" s="28">
        <v>160</v>
      </c>
      <c r="I3242" s="28" t="e">
        <f>(IF(#REF!="SHORT",E3242-F3242,IF(#REF!="LONG",F3242-E3242)))*D3242</f>
        <v>#REF!</v>
      </c>
      <c r="J3242" s="78" t="e">
        <f>(IF(#REF!="SHORT",IF(G3242="",0,F3242-G3242),IF(#REF!="LONG",IF(G3242="",0,G3242-F3242))))*D3242</f>
        <v>#REF!</v>
      </c>
      <c r="K3242" s="78" t="e">
        <f>(IF(#REF!="SHORT",IF(H3242="",0,G3242-H3242),IF(#REF!="LONG",IF(H3242="",0,H3242-G3242))))*D3242</f>
        <v>#REF!</v>
      </c>
      <c r="L3242" s="79" t="e">
        <f t="shared" si="83"/>
        <v>#REF!</v>
      </c>
    </row>
    <row r="3243" spans="1:12">
      <c r="A3243" s="84">
        <v>41416</v>
      </c>
      <c r="B3243" s="80" t="s">
        <v>39</v>
      </c>
      <c r="C3243" s="80">
        <v>90</v>
      </c>
      <c r="D3243" s="80">
        <v>2000</v>
      </c>
      <c r="E3243" s="28">
        <v>6</v>
      </c>
      <c r="F3243" s="28">
        <v>6.5</v>
      </c>
      <c r="G3243" s="28">
        <v>7.15</v>
      </c>
      <c r="H3243" s="28"/>
      <c r="I3243" s="28" t="e">
        <f>(IF(#REF!="SHORT",E3243-F3243,IF(#REF!="LONG",F3243-E3243)))*D3243</f>
        <v>#REF!</v>
      </c>
      <c r="J3243" s="78" t="e">
        <f>(IF(#REF!="SHORT",IF(G3243="",0,F3243-G3243),IF(#REF!="LONG",IF(G3243="",0,G3243-F3243))))*D3243</f>
        <v>#REF!</v>
      </c>
      <c r="K3243" s="78" t="e">
        <f>(IF(#REF!="SHORT",IF(H3243="",0,G3243-H3243),IF(#REF!="LONG",IF(H3243="",0,H3243-G3243))))*D3243</f>
        <v>#REF!</v>
      </c>
      <c r="L3243" s="79" t="e">
        <f t="shared" si="83"/>
        <v>#REF!</v>
      </c>
    </row>
    <row r="3244" spans="1:12">
      <c r="A3244" s="84">
        <v>41416</v>
      </c>
      <c r="B3244" s="80" t="s">
        <v>234</v>
      </c>
      <c r="C3244" s="80">
        <v>13000</v>
      </c>
      <c r="D3244" s="80">
        <v>25</v>
      </c>
      <c r="E3244" s="28">
        <v>215</v>
      </c>
      <c r="F3244" s="28">
        <v>230</v>
      </c>
      <c r="G3244" s="28">
        <v>240</v>
      </c>
      <c r="H3244" s="28"/>
      <c r="I3244" s="28" t="e">
        <f>(IF(#REF!="SHORT",E3244-F3244,IF(#REF!="LONG",F3244-E3244)))*D3244</f>
        <v>#REF!</v>
      </c>
      <c r="J3244" s="78" t="e">
        <f>(IF(#REF!="SHORT",IF(G3244="",0,F3244-G3244),IF(#REF!="LONG",IF(G3244="",0,G3244-F3244))))*D3244</f>
        <v>#REF!</v>
      </c>
      <c r="K3244" s="78" t="e">
        <f>(IF(#REF!="SHORT",IF(H3244="",0,G3244-H3244),IF(#REF!="LONG",IF(H3244="",0,H3244-G3244))))*D3244</f>
        <v>#REF!</v>
      </c>
      <c r="L3244" s="79" t="e">
        <f t="shared" si="83"/>
        <v>#REF!</v>
      </c>
    </row>
    <row r="3245" spans="1:12">
      <c r="A3245" s="83">
        <v>41415</v>
      </c>
      <c r="B3245" s="80" t="s">
        <v>231</v>
      </c>
      <c r="C3245" s="80">
        <v>300</v>
      </c>
      <c r="D3245" s="80">
        <v>1000</v>
      </c>
      <c r="E3245" s="28">
        <v>10</v>
      </c>
      <c r="F3245" s="28">
        <v>10.95</v>
      </c>
      <c r="G3245" s="28"/>
      <c r="H3245" s="28"/>
      <c r="I3245" s="28" t="e">
        <f>(IF(#REF!="SHORT",E3245-F3245,IF(#REF!="LONG",F3245-E3245)))*D3245</f>
        <v>#REF!</v>
      </c>
      <c r="J3245" s="78" t="e">
        <f>(IF(#REF!="SHORT",IF(G3245="",0,F3245-G3245),IF(#REF!="LONG",IF(G3245="",0,G3245-F3245))))*D3245</f>
        <v>#REF!</v>
      </c>
      <c r="K3245" s="78" t="e">
        <f>(IF(#REF!="SHORT",IF(H3245="",0,G3245-H3245),IF(#REF!="LONG",IF(H3245="",0,H3245-G3245))))*D3245</f>
        <v>#REF!</v>
      </c>
      <c r="L3245" s="79" t="e">
        <f t="shared" si="83"/>
        <v>#REF!</v>
      </c>
    </row>
    <row r="3246" spans="1:12">
      <c r="A3246" s="83">
        <v>41415</v>
      </c>
      <c r="B3246" s="80" t="s">
        <v>59</v>
      </c>
      <c r="C3246" s="80">
        <v>300</v>
      </c>
      <c r="D3246" s="80">
        <v>1000</v>
      </c>
      <c r="E3246" s="28">
        <v>12</v>
      </c>
      <c r="F3246" s="28">
        <v>12.8</v>
      </c>
      <c r="G3246" s="28"/>
      <c r="H3246" s="28"/>
      <c r="I3246" s="28" t="e">
        <f>(IF(#REF!="SHORT",E3246-F3246,IF(#REF!="LONG",F3246-E3246)))*D3246</f>
        <v>#REF!</v>
      </c>
      <c r="J3246" s="78" t="e">
        <f>(IF(#REF!="SHORT",IF(G3246="",0,F3246-G3246),IF(#REF!="LONG",IF(G3246="",0,G3246-F3246))))*D3246</f>
        <v>#REF!</v>
      </c>
      <c r="K3246" s="78" t="e">
        <f>(IF(#REF!="SHORT",IF(H3246="",0,G3246-H3246),IF(#REF!="LONG",IF(H3246="",0,H3246-G3246))))*D3246</f>
        <v>#REF!</v>
      </c>
      <c r="L3246" s="79" t="e">
        <f t="shared" si="83"/>
        <v>#REF!</v>
      </c>
    </row>
    <row r="3247" spans="1:12">
      <c r="A3247" s="83">
        <v>41414</v>
      </c>
      <c r="B3247" s="80" t="s">
        <v>288</v>
      </c>
      <c r="C3247" s="80">
        <v>450</v>
      </c>
      <c r="D3247" s="80">
        <v>500</v>
      </c>
      <c r="E3247" s="28">
        <v>11.5</v>
      </c>
      <c r="F3247" s="28">
        <v>14</v>
      </c>
      <c r="G3247" s="28">
        <v>15</v>
      </c>
      <c r="H3247" s="28">
        <v>18.899999999999999</v>
      </c>
      <c r="I3247" s="28" t="e">
        <f>(IF(#REF!="SHORT",E3247-F3247,IF(#REF!="LONG",F3247-E3247)))*D3247</f>
        <v>#REF!</v>
      </c>
      <c r="J3247" s="78" t="e">
        <f>(IF(#REF!="SHORT",IF(G3247="",0,F3247-G3247),IF(#REF!="LONG",IF(G3247="",0,G3247-F3247))))*D3247</f>
        <v>#REF!</v>
      </c>
      <c r="K3247" s="78" t="e">
        <f>(IF(#REF!="SHORT",IF(H3247="",0,G3247-H3247),IF(#REF!="LONG",IF(H3247="",0,H3247-G3247))))*D3247</f>
        <v>#REF!</v>
      </c>
      <c r="L3247" s="79" t="e">
        <f t="shared" si="83"/>
        <v>#REF!</v>
      </c>
    </row>
    <row r="3248" spans="1:12">
      <c r="A3248" s="83">
        <v>41414</v>
      </c>
      <c r="B3248" s="80" t="s">
        <v>215</v>
      </c>
      <c r="C3248" s="80">
        <v>100</v>
      </c>
      <c r="D3248" s="80">
        <v>2000</v>
      </c>
      <c r="E3248" s="28">
        <v>3</v>
      </c>
      <c r="F3248" s="28">
        <v>3.75</v>
      </c>
      <c r="G3248" s="28"/>
      <c r="H3248" s="28"/>
      <c r="I3248" s="28" t="e">
        <f>(IF(#REF!="SHORT",E3248-F3248,IF(#REF!="LONG",F3248-E3248)))*D3248</f>
        <v>#REF!</v>
      </c>
      <c r="J3248" s="78" t="e">
        <f>(IF(#REF!="SHORT",IF(G3248="",0,F3248-G3248),IF(#REF!="LONG",IF(G3248="",0,G3248-F3248))))*D3248</f>
        <v>#REF!</v>
      </c>
      <c r="K3248" s="78" t="e">
        <f>(IF(#REF!="SHORT",IF(H3248="",0,G3248-H3248),IF(#REF!="LONG",IF(H3248="",0,H3248-G3248))))*D3248</f>
        <v>#REF!</v>
      </c>
      <c r="L3248" s="79" t="e">
        <f t="shared" si="83"/>
        <v>#REF!</v>
      </c>
    </row>
    <row r="3249" spans="1:12">
      <c r="A3249" s="84">
        <v>41411</v>
      </c>
      <c r="B3249" s="80" t="s">
        <v>313</v>
      </c>
      <c r="C3249" s="80">
        <v>2400</v>
      </c>
      <c r="D3249" s="80">
        <v>125</v>
      </c>
      <c r="E3249" s="28">
        <v>81</v>
      </c>
      <c r="F3249" s="28">
        <v>89</v>
      </c>
      <c r="G3249" s="28">
        <v>99</v>
      </c>
      <c r="H3249" s="28"/>
      <c r="I3249" s="28" t="e">
        <f>(IF(#REF!="SHORT",E3249-F3249,IF(#REF!="LONG",F3249-E3249)))*D3249</f>
        <v>#REF!</v>
      </c>
      <c r="J3249" s="78" t="e">
        <f>(IF(#REF!="SHORT",IF(G3249="",0,F3249-G3249),IF(#REF!="LONG",IF(G3249="",0,G3249-F3249))))*D3249</f>
        <v>#REF!</v>
      </c>
      <c r="K3249" s="78" t="e">
        <f>(IF(#REF!="SHORT",IF(H3249="",0,G3249-H3249),IF(#REF!="LONG",IF(H3249="",0,H3249-G3249))))*D3249</f>
        <v>#REF!</v>
      </c>
      <c r="L3249" s="79" t="e">
        <f t="shared" si="83"/>
        <v>#REF!</v>
      </c>
    </row>
    <row r="3250" spans="1:12">
      <c r="A3250" s="84">
        <v>41410</v>
      </c>
      <c r="B3250" s="80" t="s">
        <v>316</v>
      </c>
      <c r="C3250" s="80">
        <v>2300</v>
      </c>
      <c r="D3250" s="80">
        <v>125</v>
      </c>
      <c r="E3250" s="28">
        <v>99</v>
      </c>
      <c r="F3250" s="28">
        <v>104</v>
      </c>
      <c r="G3250" s="28">
        <v>108</v>
      </c>
      <c r="H3250" s="28"/>
      <c r="I3250" s="28" t="e">
        <f>(IF(#REF!="SHORT",E3250-F3250,IF(#REF!="LONG",F3250-E3250)))*D3250</f>
        <v>#REF!</v>
      </c>
      <c r="J3250" s="78" t="e">
        <f>(IF(#REF!="SHORT",IF(G3250="",0,F3250-G3250),IF(#REF!="LONG",IF(G3250="",0,G3250-F3250))))*D3250</f>
        <v>#REF!</v>
      </c>
      <c r="K3250" s="78" t="e">
        <f>(IF(#REF!="SHORT",IF(H3250="",0,G3250-H3250),IF(#REF!="LONG",IF(H3250="",0,H3250-G3250))))*D3250</f>
        <v>#REF!</v>
      </c>
      <c r="L3250" s="79" t="e">
        <f t="shared" si="83"/>
        <v>#REF!</v>
      </c>
    </row>
    <row r="3251" spans="1:12">
      <c r="A3251" s="83">
        <v>41410</v>
      </c>
      <c r="B3251" s="80" t="s">
        <v>160</v>
      </c>
      <c r="C3251" s="80">
        <v>800</v>
      </c>
      <c r="D3251" s="80">
        <v>500</v>
      </c>
      <c r="E3251" s="28">
        <v>21.5</v>
      </c>
      <c r="F3251" s="28">
        <v>24.5</v>
      </c>
      <c r="G3251" s="28"/>
      <c r="H3251" s="28"/>
      <c r="I3251" s="28" t="e">
        <f>(IF(#REF!="SHORT",E3251-F3251,IF(#REF!="LONG",F3251-E3251)))*D3251</f>
        <v>#REF!</v>
      </c>
      <c r="J3251" s="78" t="e">
        <f>(IF(#REF!="SHORT",IF(G3251="",0,F3251-G3251),IF(#REF!="LONG",IF(G3251="",0,G3251-F3251))))*D3251</f>
        <v>#REF!</v>
      </c>
      <c r="K3251" s="78" t="e">
        <f>(IF(#REF!="SHORT",IF(H3251="",0,G3251-H3251),IF(#REF!="LONG",IF(H3251="",0,H3251-G3251))))*D3251</f>
        <v>#REF!</v>
      </c>
      <c r="L3251" s="79" t="e">
        <f t="shared" si="83"/>
        <v>#REF!</v>
      </c>
    </row>
    <row r="3252" spans="1:12">
      <c r="A3252" s="83">
        <v>41410</v>
      </c>
      <c r="B3252" s="80" t="s">
        <v>360</v>
      </c>
      <c r="C3252" s="80">
        <v>170</v>
      </c>
      <c r="D3252" s="80">
        <v>2000</v>
      </c>
      <c r="E3252" s="28">
        <v>5</v>
      </c>
      <c r="F3252" s="28">
        <v>5.75</v>
      </c>
      <c r="G3252" s="28"/>
      <c r="H3252" s="28"/>
      <c r="I3252" s="28" t="e">
        <f>(IF(#REF!="SHORT",E3252-F3252,IF(#REF!="LONG",F3252-E3252)))*D3252</f>
        <v>#REF!</v>
      </c>
      <c r="J3252" s="78" t="e">
        <f>(IF(#REF!="SHORT",IF(G3252="",0,F3252-G3252),IF(#REF!="LONG",IF(G3252="",0,G3252-F3252))))*D3252</f>
        <v>#REF!</v>
      </c>
      <c r="K3252" s="78" t="e">
        <f>(IF(#REF!="SHORT",IF(H3252="",0,G3252-H3252),IF(#REF!="LONG",IF(H3252="",0,H3252-G3252))))*D3252</f>
        <v>#REF!</v>
      </c>
      <c r="L3252" s="79" t="e">
        <f t="shared" si="83"/>
        <v>#REF!</v>
      </c>
    </row>
    <row r="3253" spans="1:12">
      <c r="A3253" s="83">
        <v>41410</v>
      </c>
      <c r="B3253" s="80" t="s">
        <v>155</v>
      </c>
      <c r="C3253" s="80">
        <v>200</v>
      </c>
      <c r="D3253" s="80">
        <v>2000</v>
      </c>
      <c r="E3253" s="28">
        <v>9.5</v>
      </c>
      <c r="F3253" s="28">
        <v>9.5</v>
      </c>
      <c r="G3253" s="28"/>
      <c r="H3253" s="28"/>
      <c r="I3253" s="28" t="e">
        <f>(IF(#REF!="SHORT",E3253-F3253,IF(#REF!="LONG",F3253-E3253)))*D3253</f>
        <v>#REF!</v>
      </c>
      <c r="J3253" s="78" t="e">
        <f>(IF(#REF!="SHORT",IF(G3253="",0,F3253-G3253),IF(#REF!="LONG",IF(G3253="",0,G3253-F3253))))*D3253</f>
        <v>#REF!</v>
      </c>
      <c r="K3253" s="78" t="e">
        <f>(IF(#REF!="SHORT",IF(H3253="",0,G3253-H3253),IF(#REF!="LONG",IF(H3253="",0,H3253-G3253))))*D3253</f>
        <v>#REF!</v>
      </c>
      <c r="L3253" s="79" t="e">
        <f t="shared" si="83"/>
        <v>#REF!</v>
      </c>
    </row>
    <row r="3254" spans="1:12">
      <c r="A3254" s="84">
        <v>41409</v>
      </c>
      <c r="B3254" s="80" t="s">
        <v>74</v>
      </c>
      <c r="C3254" s="80">
        <v>800</v>
      </c>
      <c r="D3254" s="80">
        <v>500</v>
      </c>
      <c r="E3254" s="28">
        <v>37</v>
      </c>
      <c r="F3254" s="28">
        <v>40</v>
      </c>
      <c r="G3254" s="28">
        <v>43</v>
      </c>
      <c r="H3254" s="28"/>
      <c r="I3254" s="28" t="e">
        <f>(IF(#REF!="SHORT",E3254-F3254,IF(#REF!="LONG",F3254-E3254)))*D3254</f>
        <v>#REF!</v>
      </c>
      <c r="J3254" s="78" t="e">
        <f>(IF(#REF!="SHORT",IF(G3254="",0,F3254-G3254),IF(#REF!="LONG",IF(G3254="",0,G3254-F3254))))*D3254</f>
        <v>#REF!</v>
      </c>
      <c r="K3254" s="78" t="e">
        <f>(IF(#REF!="SHORT",IF(H3254="",0,G3254-H3254),IF(#REF!="LONG",IF(H3254="",0,H3254-G3254))))*D3254</f>
        <v>#REF!</v>
      </c>
      <c r="L3254" s="79" t="e">
        <f t="shared" si="83"/>
        <v>#REF!</v>
      </c>
    </row>
    <row r="3255" spans="1:12">
      <c r="A3255" s="83">
        <v>41409</v>
      </c>
      <c r="B3255" s="80" t="s">
        <v>269</v>
      </c>
      <c r="C3255" s="80">
        <v>12900</v>
      </c>
      <c r="D3255" s="80">
        <v>25</v>
      </c>
      <c r="E3255" s="28">
        <v>255</v>
      </c>
      <c r="F3255" s="28">
        <v>267</v>
      </c>
      <c r="G3255" s="28">
        <v>282</v>
      </c>
      <c r="H3255" s="28">
        <v>300</v>
      </c>
      <c r="I3255" s="28" t="e">
        <f>(IF(#REF!="SHORT",E3255-F3255,IF(#REF!="LONG",F3255-E3255)))*D3255</f>
        <v>#REF!</v>
      </c>
      <c r="J3255" s="78" t="e">
        <f>(IF(#REF!="SHORT",IF(G3255="",0,F3255-G3255),IF(#REF!="LONG",IF(G3255="",0,G3255-F3255))))*D3255</f>
        <v>#REF!</v>
      </c>
      <c r="K3255" s="78" t="e">
        <f>(IF(#REF!="SHORT",IF(H3255="",0,G3255-H3255),IF(#REF!="LONG",IF(H3255="",0,H3255-G3255))))*D3255</f>
        <v>#REF!</v>
      </c>
      <c r="L3255" s="79" t="e">
        <f t="shared" si="83"/>
        <v>#REF!</v>
      </c>
    </row>
    <row r="3256" spans="1:12">
      <c r="A3256" s="83">
        <v>41408</v>
      </c>
      <c r="B3256" s="80" t="s">
        <v>316</v>
      </c>
      <c r="C3256" s="80">
        <v>2300</v>
      </c>
      <c r="D3256" s="80">
        <v>125</v>
      </c>
      <c r="E3256" s="28">
        <v>100</v>
      </c>
      <c r="F3256" s="28">
        <v>105</v>
      </c>
      <c r="G3256" s="28"/>
      <c r="H3256" s="28"/>
      <c r="I3256" s="28" t="e">
        <f>(IF(#REF!="SHORT",E3256-F3256,IF(#REF!="LONG",F3256-E3256)))*D3256</f>
        <v>#REF!</v>
      </c>
      <c r="J3256" s="78" t="e">
        <f>(IF(#REF!="SHORT",IF(G3256="",0,F3256-G3256),IF(#REF!="LONG",IF(G3256="",0,G3256-F3256))))*D3256</f>
        <v>#REF!</v>
      </c>
      <c r="K3256" s="78" t="e">
        <f>(IF(#REF!="SHORT",IF(H3256="",0,G3256-H3256),IF(#REF!="LONG",IF(H3256="",0,H3256-G3256))))*D3256</f>
        <v>#REF!</v>
      </c>
      <c r="L3256" s="79" t="e">
        <f t="shared" si="83"/>
        <v>#REF!</v>
      </c>
    </row>
    <row r="3257" spans="1:12">
      <c r="A3257" s="83">
        <v>41408</v>
      </c>
      <c r="B3257" s="80" t="s">
        <v>146</v>
      </c>
      <c r="C3257" s="80">
        <v>6100</v>
      </c>
      <c r="D3257" s="80">
        <v>50</v>
      </c>
      <c r="E3257" s="28">
        <v>43</v>
      </c>
      <c r="F3257" s="28">
        <v>55.3</v>
      </c>
      <c r="G3257" s="28"/>
      <c r="H3257" s="28"/>
      <c r="I3257" s="28" t="e">
        <f>(IF(#REF!="SHORT",E3257-F3257,IF(#REF!="LONG",F3257-E3257)))*D3257</f>
        <v>#REF!</v>
      </c>
      <c r="J3257" s="78" t="e">
        <f>(IF(#REF!="SHORT",IF(G3257="",0,F3257-G3257),IF(#REF!="LONG",IF(G3257="",0,G3257-F3257))))*D3257</f>
        <v>#REF!</v>
      </c>
      <c r="K3257" s="78" t="e">
        <f>(IF(#REF!="SHORT",IF(H3257="",0,G3257-H3257),IF(#REF!="LONG",IF(H3257="",0,H3257-G3257))))*D3257</f>
        <v>#REF!</v>
      </c>
      <c r="L3257" s="79" t="e">
        <f t="shared" si="83"/>
        <v>#REF!</v>
      </c>
    </row>
    <row r="3258" spans="1:12">
      <c r="A3258" s="84">
        <v>41407</v>
      </c>
      <c r="B3258" s="80" t="s">
        <v>126</v>
      </c>
      <c r="C3258" s="80">
        <v>6100</v>
      </c>
      <c r="D3258" s="80">
        <v>50</v>
      </c>
      <c r="E3258" s="28">
        <v>95</v>
      </c>
      <c r="F3258" s="28">
        <v>120</v>
      </c>
      <c r="G3258" s="28">
        <v>130</v>
      </c>
      <c r="H3258" s="28"/>
      <c r="I3258" s="28" t="e">
        <f>(IF(#REF!="SHORT",E3258-F3258,IF(#REF!="LONG",F3258-E3258)))*D3258</f>
        <v>#REF!</v>
      </c>
      <c r="J3258" s="78" t="e">
        <f>(IF(#REF!="SHORT",IF(G3258="",0,F3258-G3258),IF(#REF!="LONG",IF(G3258="",0,G3258-F3258))))*D3258</f>
        <v>#REF!</v>
      </c>
      <c r="K3258" s="78" t="e">
        <f>(IF(#REF!="SHORT",IF(H3258="",0,G3258-H3258),IF(#REF!="LONG",IF(H3258="",0,H3258-G3258))))*D3258</f>
        <v>#REF!</v>
      </c>
      <c r="L3258" s="79" t="e">
        <f t="shared" si="83"/>
        <v>#REF!</v>
      </c>
    </row>
    <row r="3259" spans="1:12">
      <c r="A3259" s="83">
        <v>41404</v>
      </c>
      <c r="B3259" s="80" t="s">
        <v>146</v>
      </c>
      <c r="C3259" s="80">
        <v>6000</v>
      </c>
      <c r="D3259" s="80">
        <v>50</v>
      </c>
      <c r="E3259" s="28">
        <v>145</v>
      </c>
      <c r="F3259" s="28">
        <v>156</v>
      </c>
      <c r="G3259" s="28"/>
      <c r="H3259" s="28"/>
      <c r="I3259" s="28" t="e">
        <f>(IF(#REF!="SHORT",E3259-F3259,IF(#REF!="LONG",F3259-E3259)))*D3259</f>
        <v>#REF!</v>
      </c>
      <c r="J3259" s="78" t="e">
        <f>(IF(#REF!="SHORT",IF(G3259="",0,F3259-G3259),IF(#REF!="LONG",IF(G3259="",0,G3259-F3259))))*D3259</f>
        <v>#REF!</v>
      </c>
      <c r="K3259" s="78" t="e">
        <f>(IF(#REF!="SHORT",IF(H3259="",0,G3259-H3259),IF(#REF!="LONG",IF(H3259="",0,H3259-G3259))))*D3259</f>
        <v>#REF!</v>
      </c>
      <c r="L3259" s="79" t="e">
        <f t="shared" si="83"/>
        <v>#REF!</v>
      </c>
    </row>
    <row r="3260" spans="1:12">
      <c r="A3260" s="83">
        <v>41403</v>
      </c>
      <c r="B3260" s="80" t="s">
        <v>361</v>
      </c>
      <c r="C3260" s="80">
        <v>1100</v>
      </c>
      <c r="D3260" s="80">
        <v>250</v>
      </c>
      <c r="E3260" s="28">
        <v>78</v>
      </c>
      <c r="F3260" s="28">
        <v>83</v>
      </c>
      <c r="G3260" s="28">
        <v>90</v>
      </c>
      <c r="H3260" s="28">
        <v>100</v>
      </c>
      <c r="I3260" s="28" t="e">
        <f>(IF(#REF!="SHORT",E3260-F3260,IF(#REF!="LONG",F3260-E3260)))*D3260</f>
        <v>#REF!</v>
      </c>
      <c r="J3260" s="78" t="e">
        <f>(IF(#REF!="SHORT",IF(G3260="",0,F3260-G3260),IF(#REF!="LONG",IF(G3260="",0,G3260-F3260))))*D3260</f>
        <v>#REF!</v>
      </c>
      <c r="K3260" s="78" t="e">
        <f>(IF(#REF!="SHORT",IF(H3260="",0,G3260-H3260),IF(#REF!="LONG",IF(H3260="",0,H3260-G3260))))*D3260</f>
        <v>#REF!</v>
      </c>
      <c r="L3260" s="79" t="e">
        <f t="shared" si="83"/>
        <v>#REF!</v>
      </c>
    </row>
    <row r="3261" spans="1:12">
      <c r="A3261" s="83">
        <v>41403</v>
      </c>
      <c r="B3261" s="80" t="s">
        <v>354</v>
      </c>
      <c r="C3261" s="80">
        <v>95</v>
      </c>
      <c r="D3261" s="80">
        <v>4000</v>
      </c>
      <c r="E3261" s="28">
        <v>3.45</v>
      </c>
      <c r="F3261" s="28">
        <v>4</v>
      </c>
      <c r="G3261" s="28"/>
      <c r="H3261" s="28"/>
      <c r="I3261" s="28" t="e">
        <f>(IF(#REF!="SHORT",E3261-F3261,IF(#REF!="LONG",F3261-E3261)))*D3261</f>
        <v>#REF!</v>
      </c>
      <c r="J3261" s="78" t="e">
        <f>(IF(#REF!="SHORT",IF(G3261="",0,F3261-G3261),IF(#REF!="LONG",IF(G3261="",0,G3261-F3261))))*D3261</f>
        <v>#REF!</v>
      </c>
      <c r="K3261" s="78" t="e">
        <f>(IF(#REF!="SHORT",IF(H3261="",0,G3261-H3261),IF(#REF!="LONG",IF(H3261="",0,H3261-G3261))))*D3261</f>
        <v>#REF!</v>
      </c>
      <c r="L3261" s="79" t="e">
        <f t="shared" si="83"/>
        <v>#REF!</v>
      </c>
    </row>
    <row r="3262" spans="1:12">
      <c r="A3262" s="84">
        <v>41402</v>
      </c>
      <c r="B3262" s="80" t="s">
        <v>126</v>
      </c>
      <c r="C3262" s="80">
        <v>6000</v>
      </c>
      <c r="D3262" s="80">
        <v>50</v>
      </c>
      <c r="E3262" s="28">
        <v>128</v>
      </c>
      <c r="F3262" s="28">
        <v>134</v>
      </c>
      <c r="G3262" s="28">
        <v>143.9</v>
      </c>
      <c r="H3262" s="28"/>
      <c r="I3262" s="28" t="e">
        <f>(IF(#REF!="SHORT",E3262-F3262,IF(#REF!="LONG",F3262-E3262)))*D3262</f>
        <v>#REF!</v>
      </c>
      <c r="J3262" s="78" t="e">
        <f>(IF(#REF!="SHORT",IF(G3262="",0,F3262-G3262),IF(#REF!="LONG",IF(G3262="",0,G3262-F3262))))*D3262</f>
        <v>#REF!</v>
      </c>
      <c r="K3262" s="78" t="e">
        <f>(IF(#REF!="SHORT",IF(H3262="",0,G3262-H3262),IF(#REF!="LONG",IF(H3262="",0,H3262-G3262))))*D3262</f>
        <v>#REF!</v>
      </c>
      <c r="L3262" s="79" t="e">
        <f t="shared" si="83"/>
        <v>#REF!</v>
      </c>
    </row>
    <row r="3263" spans="1:12">
      <c r="A3263" s="83">
        <v>41402</v>
      </c>
      <c r="B3263" s="80" t="s">
        <v>24</v>
      </c>
      <c r="C3263" s="80">
        <v>240</v>
      </c>
      <c r="D3263" s="80">
        <v>1000</v>
      </c>
      <c r="E3263" s="28">
        <v>11</v>
      </c>
      <c r="F3263" s="28">
        <v>12</v>
      </c>
      <c r="G3263" s="28"/>
      <c r="H3263" s="28"/>
      <c r="I3263" s="28" t="e">
        <f>(IF(#REF!="SHORT",E3263-F3263,IF(#REF!="LONG",F3263-E3263)))*D3263</f>
        <v>#REF!</v>
      </c>
      <c r="J3263" s="78" t="e">
        <f>(IF(#REF!="SHORT",IF(G3263="",0,F3263-G3263),IF(#REF!="LONG",IF(G3263="",0,G3263-F3263))))*D3263</f>
        <v>#REF!</v>
      </c>
      <c r="K3263" s="78" t="e">
        <f>(IF(#REF!="SHORT",IF(H3263="",0,G3263-H3263),IF(#REF!="LONG",IF(H3263="",0,H3263-G3263))))*D3263</f>
        <v>#REF!</v>
      </c>
      <c r="L3263" s="79" t="e">
        <f t="shared" si="83"/>
        <v>#REF!</v>
      </c>
    </row>
    <row r="3264" spans="1:12">
      <c r="A3264" s="83">
        <v>41397</v>
      </c>
      <c r="B3264" s="80" t="s">
        <v>59</v>
      </c>
      <c r="C3264" s="80">
        <v>290</v>
      </c>
      <c r="D3264" s="80">
        <v>1000</v>
      </c>
      <c r="E3264" s="28">
        <v>13</v>
      </c>
      <c r="F3264" s="28">
        <v>13.65</v>
      </c>
      <c r="G3264" s="28"/>
      <c r="H3264" s="28"/>
      <c r="I3264" s="28" t="e">
        <f>(IF(#REF!="SHORT",E3264-F3264,IF(#REF!="LONG",F3264-E3264)))*D3264</f>
        <v>#REF!</v>
      </c>
      <c r="J3264" s="78" t="e">
        <f>(IF(#REF!="SHORT",IF(G3264="",0,F3264-G3264),IF(#REF!="LONG",IF(G3264="",0,G3264-F3264))))*D3264</f>
        <v>#REF!</v>
      </c>
      <c r="K3264" s="78" t="e">
        <f>(IF(#REF!="SHORT",IF(H3264="",0,G3264-H3264),IF(#REF!="LONG",IF(H3264="",0,H3264-G3264))))*D3264</f>
        <v>#REF!</v>
      </c>
      <c r="L3264" s="79" t="e">
        <f t="shared" si="83"/>
        <v>#REF!</v>
      </c>
    </row>
    <row r="3265" spans="1:12">
      <c r="A3265" s="84">
        <v>41396</v>
      </c>
      <c r="B3265" s="80" t="s">
        <v>362</v>
      </c>
      <c r="C3265" s="80">
        <v>50</v>
      </c>
      <c r="D3265" s="80">
        <v>4000</v>
      </c>
      <c r="E3265" s="28">
        <v>2.15</v>
      </c>
      <c r="F3265" s="28">
        <v>2.5</v>
      </c>
      <c r="G3265" s="28">
        <v>2.9</v>
      </c>
      <c r="H3265" s="28"/>
      <c r="I3265" s="28" t="e">
        <f>(IF(#REF!="SHORT",E3265-F3265,IF(#REF!="LONG",F3265-E3265)))*D3265</f>
        <v>#REF!</v>
      </c>
      <c r="J3265" s="78" t="e">
        <f>(IF(#REF!="SHORT",IF(G3265="",0,F3265-G3265),IF(#REF!="LONG",IF(G3265="",0,G3265-F3265))))*D3265</f>
        <v>#REF!</v>
      </c>
      <c r="K3265" s="78" t="e">
        <f>(IF(#REF!="SHORT",IF(H3265="",0,G3265-H3265),IF(#REF!="LONG",IF(H3265="",0,H3265-G3265))))*D3265</f>
        <v>#REF!</v>
      </c>
      <c r="L3265" s="79" t="e">
        <f t="shared" si="83"/>
        <v>#REF!</v>
      </c>
    </row>
    <row r="3266" spans="1:12">
      <c r="A3266" s="84">
        <v>41393</v>
      </c>
      <c r="B3266" s="80" t="s">
        <v>255</v>
      </c>
      <c r="C3266" s="80">
        <v>480</v>
      </c>
      <c r="D3266" s="80">
        <v>500</v>
      </c>
      <c r="E3266" s="28">
        <v>22.5</v>
      </c>
      <c r="F3266" s="28">
        <v>24.5</v>
      </c>
      <c r="G3266" s="28">
        <v>27</v>
      </c>
      <c r="H3266" s="28"/>
      <c r="I3266" s="28" t="e">
        <f>(IF(#REF!="SHORT",E3266-F3266,IF(#REF!="LONG",F3266-E3266)))*D3266</f>
        <v>#REF!</v>
      </c>
      <c r="J3266" s="78" t="e">
        <f>(IF(#REF!="SHORT",IF(G3266="",0,F3266-G3266),IF(#REF!="LONG",IF(G3266="",0,G3266-F3266))))*D3266</f>
        <v>#REF!</v>
      </c>
      <c r="K3266" s="78" t="e">
        <f>(IF(#REF!="SHORT",IF(H3266="",0,G3266-H3266),IF(#REF!="LONG",IF(H3266="",0,H3266-G3266))))*D3266</f>
        <v>#REF!</v>
      </c>
      <c r="L3266" s="79" t="e">
        <f t="shared" si="83"/>
        <v>#REF!</v>
      </c>
    </row>
    <row r="3267" spans="1:12">
      <c r="A3267" s="83">
        <v>41389</v>
      </c>
      <c r="B3267" s="80" t="s">
        <v>17</v>
      </c>
      <c r="C3267" s="80">
        <v>1500</v>
      </c>
      <c r="D3267" s="80">
        <v>250</v>
      </c>
      <c r="E3267" s="28">
        <v>50</v>
      </c>
      <c r="F3267" s="28">
        <v>56</v>
      </c>
      <c r="G3267" s="28"/>
      <c r="H3267" s="28"/>
      <c r="I3267" s="28" t="e">
        <f>(IF(#REF!="SHORT",E3267-F3267,IF(#REF!="LONG",F3267-E3267)))*D3267</f>
        <v>#REF!</v>
      </c>
      <c r="J3267" s="78" t="e">
        <f>(IF(#REF!="SHORT",IF(G3267="",0,F3267-G3267),IF(#REF!="LONG",IF(G3267="",0,G3267-F3267))))*D3267</f>
        <v>#REF!</v>
      </c>
      <c r="K3267" s="78" t="e">
        <f>(IF(#REF!="SHORT",IF(H3267="",0,G3267-H3267),IF(#REF!="LONG",IF(H3267="",0,H3267-G3267))))*D3267</f>
        <v>#REF!</v>
      </c>
      <c r="L3267" s="79" t="e">
        <f t="shared" si="83"/>
        <v>#REF!</v>
      </c>
    </row>
    <row r="3268" spans="1:12">
      <c r="A3268" s="83">
        <v>41386</v>
      </c>
      <c r="B3268" s="80" t="s">
        <v>296</v>
      </c>
      <c r="C3268" s="80">
        <v>460</v>
      </c>
      <c r="D3268" s="80">
        <v>1000</v>
      </c>
      <c r="E3268" s="28">
        <v>11</v>
      </c>
      <c r="F3268" s="28">
        <v>11.9</v>
      </c>
      <c r="G3268" s="28">
        <v>12.25</v>
      </c>
      <c r="H3268" s="28">
        <v>14</v>
      </c>
      <c r="I3268" s="28" t="e">
        <f>(IF(#REF!="SHORT",E3268-F3268,IF(#REF!="LONG",F3268-E3268)))*D3268</f>
        <v>#REF!</v>
      </c>
      <c r="J3268" s="78" t="e">
        <f>(IF(#REF!="SHORT",IF(G3268="",0,F3268-G3268),IF(#REF!="LONG",IF(G3268="",0,G3268-F3268))))*D3268</f>
        <v>#REF!</v>
      </c>
      <c r="K3268" s="78" t="e">
        <f>(IF(#REF!="SHORT",IF(H3268="",0,G3268-H3268),IF(#REF!="LONG",IF(H3268="",0,H3268-G3268))))*D3268</f>
        <v>#REF!</v>
      </c>
      <c r="L3268" s="79" t="e">
        <f t="shared" si="83"/>
        <v>#REF!</v>
      </c>
    </row>
    <row r="3269" spans="1:12">
      <c r="A3269" s="84">
        <v>41386</v>
      </c>
      <c r="B3269" s="80" t="s">
        <v>90</v>
      </c>
      <c r="C3269" s="80">
        <v>1450</v>
      </c>
      <c r="D3269" s="80">
        <v>250</v>
      </c>
      <c r="E3269" s="28">
        <v>26</v>
      </c>
      <c r="F3269" s="28">
        <v>30</v>
      </c>
      <c r="G3269" s="28">
        <v>33.9</v>
      </c>
      <c r="H3269" s="28"/>
      <c r="I3269" s="28" t="e">
        <f>(IF(#REF!="SHORT",E3269-F3269,IF(#REF!="LONG",F3269-E3269)))*D3269</f>
        <v>#REF!</v>
      </c>
      <c r="J3269" s="78" t="e">
        <f>(IF(#REF!="SHORT",IF(G3269="",0,F3269-G3269),IF(#REF!="LONG",IF(G3269="",0,G3269-F3269))))*D3269</f>
        <v>#REF!</v>
      </c>
      <c r="K3269" s="78" t="e">
        <f>(IF(#REF!="SHORT",IF(H3269="",0,G3269-H3269),IF(#REF!="LONG",IF(H3269="",0,H3269-G3269))))*D3269</f>
        <v>#REF!</v>
      </c>
      <c r="L3269" s="79" t="e">
        <f t="shared" si="83"/>
        <v>#REF!</v>
      </c>
    </row>
    <row r="3270" spans="1:12">
      <c r="A3270" s="84">
        <v>41386</v>
      </c>
      <c r="B3270" s="80" t="s">
        <v>233</v>
      </c>
      <c r="C3270" s="80">
        <v>2300</v>
      </c>
      <c r="D3270" s="80">
        <v>125</v>
      </c>
      <c r="E3270" s="28">
        <v>71</v>
      </c>
      <c r="F3270" s="28">
        <v>76</v>
      </c>
      <c r="G3270" s="28">
        <v>82</v>
      </c>
      <c r="H3270" s="28"/>
      <c r="I3270" s="28" t="e">
        <f>(IF(#REF!="SHORT",E3270-F3270,IF(#REF!="LONG",F3270-E3270)))*D3270</f>
        <v>#REF!</v>
      </c>
      <c r="J3270" s="78" t="e">
        <f>(IF(#REF!="SHORT",IF(G3270="",0,F3270-G3270),IF(#REF!="LONG",IF(G3270="",0,G3270-F3270))))*D3270</f>
        <v>#REF!</v>
      </c>
      <c r="K3270" s="78" t="e">
        <f>(IF(#REF!="SHORT",IF(H3270="",0,G3270-H3270),IF(#REF!="LONG",IF(H3270="",0,H3270-G3270))))*D3270</f>
        <v>#REF!</v>
      </c>
      <c r="L3270" s="79" t="e">
        <f t="shared" si="83"/>
        <v>#REF!</v>
      </c>
    </row>
    <row r="3271" spans="1:12">
      <c r="A3271" s="83">
        <v>41382</v>
      </c>
      <c r="B3271" s="80" t="s">
        <v>296</v>
      </c>
      <c r="C3271" s="80">
        <v>430</v>
      </c>
      <c r="D3271" s="80">
        <v>1000</v>
      </c>
      <c r="E3271" s="28">
        <v>19</v>
      </c>
      <c r="F3271" s="28">
        <v>20</v>
      </c>
      <c r="G3271" s="28">
        <v>22</v>
      </c>
      <c r="H3271" s="28">
        <v>25</v>
      </c>
      <c r="I3271" s="28" t="e">
        <f>(IF(#REF!="SHORT",E3271-F3271,IF(#REF!="LONG",F3271-E3271)))*D3271</f>
        <v>#REF!</v>
      </c>
      <c r="J3271" s="78" t="e">
        <f>(IF(#REF!="SHORT",IF(G3271="",0,F3271-G3271),IF(#REF!="LONG",IF(G3271="",0,G3271-F3271))))*D3271</f>
        <v>#REF!</v>
      </c>
      <c r="K3271" s="78" t="e">
        <f>(IF(#REF!="SHORT",IF(H3271="",0,G3271-H3271),IF(#REF!="LONG",IF(H3271="",0,H3271-G3271))))*D3271</f>
        <v>#REF!</v>
      </c>
      <c r="L3271" s="79" t="e">
        <f t="shared" si="83"/>
        <v>#REF!</v>
      </c>
    </row>
    <row r="3272" spans="1:12">
      <c r="A3272" s="83">
        <v>41382</v>
      </c>
      <c r="B3272" s="80" t="s">
        <v>296</v>
      </c>
      <c r="C3272" s="80">
        <v>430</v>
      </c>
      <c r="D3272" s="80">
        <v>1000</v>
      </c>
      <c r="E3272" s="28">
        <v>12.5</v>
      </c>
      <c r="F3272" s="28">
        <v>13.5</v>
      </c>
      <c r="G3272" s="28">
        <v>14.5</v>
      </c>
      <c r="H3272" s="28">
        <v>17</v>
      </c>
      <c r="I3272" s="28" t="e">
        <f>(IF(#REF!="SHORT",E3272-F3272,IF(#REF!="LONG",F3272-E3272)))*D3272</f>
        <v>#REF!</v>
      </c>
      <c r="J3272" s="78" t="e">
        <f>(IF(#REF!="SHORT",IF(G3272="",0,F3272-G3272),IF(#REF!="LONG",IF(G3272="",0,G3272-F3272))))*D3272</f>
        <v>#REF!</v>
      </c>
      <c r="K3272" s="78" t="e">
        <f>(IF(#REF!="SHORT",IF(H3272="",0,G3272-H3272),IF(#REF!="LONG",IF(H3272="",0,H3272-G3272))))*D3272</f>
        <v>#REF!</v>
      </c>
      <c r="L3272" s="79" t="e">
        <f t="shared" si="83"/>
        <v>#REF!</v>
      </c>
    </row>
    <row r="3273" spans="1:12">
      <c r="A3273" s="83">
        <v>41382</v>
      </c>
      <c r="B3273" s="80" t="s">
        <v>20</v>
      </c>
      <c r="C3273" s="80">
        <v>270</v>
      </c>
      <c r="D3273" s="80">
        <v>1000</v>
      </c>
      <c r="E3273" s="28">
        <v>13</v>
      </c>
      <c r="F3273" s="28">
        <v>14</v>
      </c>
      <c r="G3273" s="28"/>
      <c r="H3273" s="28"/>
      <c r="I3273" s="28" t="e">
        <f>(IF(#REF!="SHORT",E3273-F3273,IF(#REF!="LONG",F3273-E3273)))*D3273</f>
        <v>#REF!</v>
      </c>
      <c r="J3273" s="78" t="e">
        <f>(IF(#REF!="SHORT",IF(G3273="",0,F3273-G3273),IF(#REF!="LONG",IF(G3273="",0,G3273-F3273))))*D3273</f>
        <v>#REF!</v>
      </c>
      <c r="K3273" s="78" t="e">
        <f>(IF(#REF!="SHORT",IF(H3273="",0,G3273-H3273),IF(#REF!="LONG",IF(H3273="",0,H3273-G3273))))*D3273</f>
        <v>#REF!</v>
      </c>
      <c r="L3273" s="79" t="e">
        <f t="shared" si="83"/>
        <v>#REF!</v>
      </c>
    </row>
    <row r="3274" spans="1:12">
      <c r="A3274" s="84">
        <v>41381</v>
      </c>
      <c r="B3274" s="80" t="s">
        <v>77</v>
      </c>
      <c r="C3274" s="80">
        <v>480</v>
      </c>
      <c r="D3274" s="80">
        <v>1000</v>
      </c>
      <c r="E3274" s="28">
        <v>14</v>
      </c>
      <c r="F3274" s="28">
        <v>15</v>
      </c>
      <c r="G3274" s="28">
        <v>16.5</v>
      </c>
      <c r="H3274" s="28"/>
      <c r="I3274" s="28" t="e">
        <f>(IF(#REF!="SHORT",E3274-F3274,IF(#REF!="LONG",F3274-E3274)))*D3274</f>
        <v>#REF!</v>
      </c>
      <c r="J3274" s="78" t="e">
        <f>(IF(#REF!="SHORT",IF(G3274="",0,F3274-G3274),IF(#REF!="LONG",IF(G3274="",0,G3274-F3274))))*D3274</f>
        <v>#REF!</v>
      </c>
      <c r="K3274" s="78" t="e">
        <f>(IF(#REF!="SHORT",IF(H3274="",0,G3274-H3274),IF(#REF!="LONG",IF(H3274="",0,H3274-G3274))))*D3274</f>
        <v>#REF!</v>
      </c>
      <c r="L3274" s="79" t="e">
        <f t="shared" si="83"/>
        <v>#REF!</v>
      </c>
    </row>
    <row r="3275" spans="1:12">
      <c r="A3275" s="84">
        <v>41381</v>
      </c>
      <c r="B3275" s="80" t="s">
        <v>313</v>
      </c>
      <c r="C3275" s="80">
        <v>2150</v>
      </c>
      <c r="D3275" s="80">
        <v>250</v>
      </c>
      <c r="E3275" s="28">
        <v>85</v>
      </c>
      <c r="F3275" s="28">
        <v>89</v>
      </c>
      <c r="G3275" s="28">
        <v>94</v>
      </c>
      <c r="H3275" s="28"/>
      <c r="I3275" s="28" t="e">
        <f>(IF(#REF!="SHORT",E3275-F3275,IF(#REF!="LONG",F3275-E3275)))*D3275</f>
        <v>#REF!</v>
      </c>
      <c r="J3275" s="78" t="e">
        <f>(IF(#REF!="SHORT",IF(G3275="",0,F3275-G3275),IF(#REF!="LONG",IF(G3275="",0,G3275-F3275))))*D3275</f>
        <v>#REF!</v>
      </c>
      <c r="K3275" s="78" t="e">
        <f>(IF(#REF!="SHORT",IF(H3275="",0,G3275-H3275),IF(#REF!="LONG",IF(H3275="",0,H3275-G3275))))*D3275</f>
        <v>#REF!</v>
      </c>
      <c r="L3275" s="79" t="e">
        <f t="shared" si="83"/>
        <v>#REF!</v>
      </c>
    </row>
    <row r="3276" spans="1:12">
      <c r="A3276" s="84">
        <v>41380</v>
      </c>
      <c r="B3276" s="80" t="s">
        <v>17</v>
      </c>
      <c r="C3276" s="80">
        <v>1340</v>
      </c>
      <c r="D3276" s="80">
        <v>250</v>
      </c>
      <c r="E3276" s="28">
        <v>32</v>
      </c>
      <c r="F3276" s="28">
        <v>37</v>
      </c>
      <c r="G3276" s="28">
        <v>43</v>
      </c>
      <c r="H3276" s="28"/>
      <c r="I3276" s="28" t="e">
        <f>(IF(#REF!="SHORT",E3276-F3276,IF(#REF!="LONG",F3276-E3276)))*D3276</f>
        <v>#REF!</v>
      </c>
      <c r="J3276" s="78" t="e">
        <f>(IF(#REF!="SHORT",IF(G3276="",0,F3276-G3276),IF(#REF!="LONG",IF(G3276="",0,G3276-F3276))))*D3276</f>
        <v>#REF!</v>
      </c>
      <c r="K3276" s="78" t="e">
        <f>(IF(#REF!="SHORT",IF(H3276="",0,G3276-H3276),IF(#REF!="LONG",IF(H3276="",0,H3276-G3276))))*D3276</f>
        <v>#REF!</v>
      </c>
      <c r="L3276" s="79" t="e">
        <f t="shared" si="83"/>
        <v>#REF!</v>
      </c>
    </row>
    <row r="3277" spans="1:12">
      <c r="A3277" s="84">
        <v>41380</v>
      </c>
      <c r="B3277" s="80" t="s">
        <v>77</v>
      </c>
      <c r="C3277" s="80">
        <v>460</v>
      </c>
      <c r="D3277" s="80">
        <v>1000</v>
      </c>
      <c r="E3277" s="28">
        <v>17</v>
      </c>
      <c r="F3277" s="28">
        <v>18</v>
      </c>
      <c r="G3277" s="28">
        <v>19.399999999999999</v>
      </c>
      <c r="H3277" s="28"/>
      <c r="I3277" s="28" t="e">
        <f>(IF(#REF!="SHORT",E3277-F3277,IF(#REF!="LONG",F3277-E3277)))*D3277</f>
        <v>#REF!</v>
      </c>
      <c r="J3277" s="78" t="e">
        <f>(IF(#REF!="SHORT",IF(G3277="",0,F3277-G3277),IF(#REF!="LONG",IF(G3277="",0,G3277-F3277))))*D3277</f>
        <v>#REF!</v>
      </c>
      <c r="K3277" s="78" t="e">
        <f>(IF(#REF!="SHORT",IF(H3277="",0,G3277-H3277),IF(#REF!="LONG",IF(H3277="",0,H3277-G3277))))*D3277</f>
        <v>#REF!</v>
      </c>
      <c r="L3277" s="79" t="e">
        <f t="shared" si="83"/>
        <v>#REF!</v>
      </c>
    </row>
    <row r="3278" spans="1:12">
      <c r="A3278" s="84">
        <v>41380</v>
      </c>
      <c r="B3278" s="80" t="s">
        <v>363</v>
      </c>
      <c r="C3278" s="80">
        <v>1150</v>
      </c>
      <c r="D3278" s="80">
        <v>250</v>
      </c>
      <c r="E3278" s="28">
        <v>33</v>
      </c>
      <c r="F3278" s="28">
        <v>37</v>
      </c>
      <c r="G3278" s="28">
        <v>42</v>
      </c>
      <c r="H3278" s="28"/>
      <c r="I3278" s="28" t="e">
        <f>(IF(#REF!="SHORT",E3278-F3278,IF(#REF!="LONG",F3278-E3278)))*D3278</f>
        <v>#REF!</v>
      </c>
      <c r="J3278" s="78" t="e">
        <f>(IF(#REF!="SHORT",IF(G3278="",0,F3278-G3278),IF(#REF!="LONG",IF(G3278="",0,G3278-F3278))))*D3278</f>
        <v>#REF!</v>
      </c>
      <c r="K3278" s="78" t="e">
        <f>(IF(#REF!="SHORT",IF(H3278="",0,G3278-H3278),IF(#REF!="LONG",IF(H3278="",0,H3278-G3278))))*D3278</f>
        <v>#REF!</v>
      </c>
      <c r="L3278" s="79" t="e">
        <f t="shared" si="83"/>
        <v>#REF!</v>
      </c>
    </row>
    <row r="3279" spans="1:12">
      <c r="A3279" s="84">
        <v>41376</v>
      </c>
      <c r="B3279" s="80" t="s">
        <v>233</v>
      </c>
      <c r="C3279" s="80">
        <v>2400</v>
      </c>
      <c r="D3279" s="80">
        <v>125</v>
      </c>
      <c r="E3279" s="28">
        <v>108</v>
      </c>
      <c r="F3279" s="28">
        <v>120</v>
      </c>
      <c r="G3279" s="28">
        <v>130</v>
      </c>
      <c r="H3279" s="28"/>
      <c r="I3279" s="28" t="e">
        <f>(IF(#REF!="SHORT",E3279-F3279,IF(#REF!="LONG",F3279-E3279)))*D3279</f>
        <v>#REF!</v>
      </c>
      <c r="J3279" s="78" t="e">
        <f>(IF(#REF!="SHORT",IF(G3279="",0,F3279-G3279),IF(#REF!="LONG",IF(G3279="",0,G3279-F3279))))*D3279</f>
        <v>#REF!</v>
      </c>
      <c r="K3279" s="78" t="e">
        <f>(IF(#REF!="SHORT",IF(H3279="",0,G3279-H3279),IF(#REF!="LONG",IF(H3279="",0,H3279-G3279))))*D3279</f>
        <v>#REF!</v>
      </c>
      <c r="L3279" s="79" t="e">
        <f t="shared" si="83"/>
        <v>#REF!</v>
      </c>
    </row>
    <row r="3280" spans="1:12">
      <c r="A3280" s="83">
        <v>41376</v>
      </c>
      <c r="B3280" s="80" t="s">
        <v>229</v>
      </c>
      <c r="C3280" s="80">
        <v>680</v>
      </c>
      <c r="D3280" s="80">
        <v>500</v>
      </c>
      <c r="E3280" s="28">
        <v>25</v>
      </c>
      <c r="F3280" s="28">
        <v>28.35</v>
      </c>
      <c r="G3280" s="28"/>
      <c r="H3280" s="28"/>
      <c r="I3280" s="28" t="e">
        <f>(IF(#REF!="SHORT",E3280-F3280,IF(#REF!="LONG",F3280-E3280)))*D3280</f>
        <v>#REF!</v>
      </c>
      <c r="J3280" s="78" t="e">
        <f>(IF(#REF!="SHORT",IF(G3280="",0,F3280-G3280),IF(#REF!="LONG",IF(G3280="",0,G3280-F3280))))*D3280</f>
        <v>#REF!</v>
      </c>
      <c r="K3280" s="78" t="e">
        <f>(IF(#REF!="SHORT",IF(H3280="",0,G3280-H3280),IF(#REF!="LONG",IF(H3280="",0,H3280-G3280))))*D3280</f>
        <v>#REF!</v>
      </c>
      <c r="L3280" s="79" t="e">
        <f t="shared" si="83"/>
        <v>#REF!</v>
      </c>
    </row>
    <row r="3281" spans="1:12">
      <c r="A3281" s="83">
        <v>41374</v>
      </c>
      <c r="B3281" s="80" t="s">
        <v>15</v>
      </c>
      <c r="C3281" s="80">
        <v>67.5</v>
      </c>
      <c r="D3281" s="80">
        <v>4000</v>
      </c>
      <c r="E3281" s="28">
        <v>5</v>
      </c>
      <c r="F3281" s="28">
        <v>5.4</v>
      </c>
      <c r="G3281" s="28">
        <v>5.9</v>
      </c>
      <c r="H3281" s="28">
        <v>6.5</v>
      </c>
      <c r="I3281" s="28" t="e">
        <f>(IF(#REF!="SHORT",E3281-F3281,IF(#REF!="LONG",F3281-E3281)))*D3281</f>
        <v>#REF!</v>
      </c>
      <c r="J3281" s="78" t="e">
        <f>(IF(#REF!="SHORT",IF(G3281="",0,F3281-G3281),IF(#REF!="LONG",IF(G3281="",0,G3281-F3281))))*D3281</f>
        <v>#REF!</v>
      </c>
      <c r="K3281" s="78" t="e">
        <f>(IF(#REF!="SHORT",IF(H3281="",0,G3281-H3281),IF(#REF!="LONG",IF(H3281="",0,H3281-G3281))))*D3281</f>
        <v>#REF!</v>
      </c>
      <c r="L3281" s="79" t="e">
        <f t="shared" si="83"/>
        <v>#REF!</v>
      </c>
    </row>
    <row r="3282" spans="1:12">
      <c r="A3282" s="83">
        <v>41374</v>
      </c>
      <c r="B3282" s="80" t="s">
        <v>355</v>
      </c>
      <c r="C3282" s="80">
        <v>210</v>
      </c>
      <c r="D3282" s="80">
        <v>2000</v>
      </c>
      <c r="E3282" s="28">
        <v>14</v>
      </c>
      <c r="F3282" s="28">
        <v>14.9</v>
      </c>
      <c r="G3282" s="28"/>
      <c r="H3282" s="28"/>
      <c r="I3282" s="28" t="e">
        <f>(IF(#REF!="SHORT",E3282-F3282,IF(#REF!="LONG",F3282-E3282)))*D3282</f>
        <v>#REF!</v>
      </c>
      <c r="J3282" s="78" t="e">
        <f>(IF(#REF!="SHORT",IF(G3282="",0,F3282-G3282),IF(#REF!="LONG",IF(G3282="",0,G3282-F3282))))*D3282</f>
        <v>#REF!</v>
      </c>
      <c r="K3282" s="78" t="e">
        <f>(IF(#REF!="SHORT",IF(H3282="",0,G3282-H3282),IF(#REF!="LONG",IF(H3282="",0,H3282-G3282))))*D3282</f>
        <v>#REF!</v>
      </c>
      <c r="L3282" s="79" t="e">
        <f t="shared" si="83"/>
        <v>#REF!</v>
      </c>
    </row>
    <row r="3283" spans="1:12">
      <c r="A3283" s="83">
        <v>41374</v>
      </c>
      <c r="B3283" s="80" t="s">
        <v>265</v>
      </c>
      <c r="C3283" s="80">
        <v>310</v>
      </c>
      <c r="D3283" s="80">
        <v>1000</v>
      </c>
      <c r="E3283" s="28">
        <v>20</v>
      </c>
      <c r="F3283" s="28">
        <v>21</v>
      </c>
      <c r="G3283" s="28"/>
      <c r="H3283" s="28"/>
      <c r="I3283" s="28" t="e">
        <f>(IF(#REF!="SHORT",E3283-F3283,IF(#REF!="LONG",F3283-E3283)))*D3283</f>
        <v>#REF!</v>
      </c>
      <c r="J3283" s="78" t="e">
        <f>(IF(#REF!="SHORT",IF(G3283="",0,F3283-G3283),IF(#REF!="LONG",IF(G3283="",0,G3283-F3283))))*D3283</f>
        <v>#REF!</v>
      </c>
      <c r="K3283" s="78" t="e">
        <f>(IF(#REF!="SHORT",IF(H3283="",0,G3283-H3283),IF(#REF!="LONG",IF(H3283="",0,H3283-G3283))))*D3283</f>
        <v>#REF!</v>
      </c>
      <c r="L3283" s="79" t="e">
        <f t="shared" si="83"/>
        <v>#REF!</v>
      </c>
    </row>
    <row r="3284" spans="1:12">
      <c r="A3284" s="83">
        <v>41373</v>
      </c>
      <c r="B3284" s="80" t="s">
        <v>126</v>
      </c>
      <c r="C3284" s="80">
        <v>5600</v>
      </c>
      <c r="D3284" s="80">
        <v>50</v>
      </c>
      <c r="E3284" s="28">
        <v>110</v>
      </c>
      <c r="F3284" s="28">
        <v>118</v>
      </c>
      <c r="G3284" s="28">
        <v>125</v>
      </c>
      <c r="H3284" s="28">
        <v>135</v>
      </c>
      <c r="I3284" s="28" t="e">
        <f>(IF(#REF!="SHORT",E3284-F3284,IF(#REF!="LONG",F3284-E3284)))*D3284</f>
        <v>#REF!</v>
      </c>
      <c r="J3284" s="78" t="e">
        <f>(IF(#REF!="SHORT",IF(G3284="",0,F3284-G3284),IF(#REF!="LONG",IF(G3284="",0,G3284-F3284))))*D3284</f>
        <v>#REF!</v>
      </c>
      <c r="K3284" s="78" t="e">
        <f>(IF(#REF!="SHORT",IF(H3284="",0,G3284-H3284),IF(#REF!="LONG",IF(H3284="",0,H3284-G3284))))*D3284</f>
        <v>#REF!</v>
      </c>
      <c r="L3284" s="79" t="e">
        <f t="shared" si="83"/>
        <v>#REF!</v>
      </c>
    </row>
    <row r="3285" spans="1:12">
      <c r="A3285" s="84">
        <v>41373</v>
      </c>
      <c r="B3285" s="80" t="s">
        <v>339</v>
      </c>
      <c r="C3285" s="80">
        <v>2100</v>
      </c>
      <c r="D3285" s="80">
        <v>125</v>
      </c>
      <c r="E3285" s="28">
        <v>111</v>
      </c>
      <c r="F3285" s="28">
        <v>117</v>
      </c>
      <c r="G3285" s="28">
        <v>125</v>
      </c>
      <c r="H3285" s="28"/>
      <c r="I3285" s="28" t="e">
        <f>(IF(#REF!="SHORT",E3285-F3285,IF(#REF!="LONG",F3285-E3285)))*D3285</f>
        <v>#REF!</v>
      </c>
      <c r="J3285" s="78" t="e">
        <f>(IF(#REF!="SHORT",IF(G3285="",0,F3285-G3285),IF(#REF!="LONG",IF(G3285="",0,G3285-F3285))))*D3285</f>
        <v>#REF!</v>
      </c>
      <c r="K3285" s="78" t="e">
        <f>(IF(#REF!="SHORT",IF(H3285="",0,G3285-H3285),IF(#REF!="LONG",IF(H3285="",0,H3285-G3285))))*D3285</f>
        <v>#REF!</v>
      </c>
      <c r="L3285" s="79" t="e">
        <f t="shared" si="83"/>
        <v>#REF!</v>
      </c>
    </row>
    <row r="3286" spans="1:12">
      <c r="A3286" s="83">
        <v>41373</v>
      </c>
      <c r="B3286" s="80" t="s">
        <v>233</v>
      </c>
      <c r="C3286" s="80">
        <v>2900</v>
      </c>
      <c r="D3286" s="80">
        <v>125</v>
      </c>
      <c r="E3286" s="28">
        <v>180</v>
      </c>
      <c r="F3286" s="28">
        <v>189</v>
      </c>
      <c r="G3286" s="28"/>
      <c r="H3286" s="28"/>
      <c r="I3286" s="28" t="e">
        <f>(IF(#REF!="SHORT",E3286-F3286,IF(#REF!="LONG",F3286-E3286)))*D3286</f>
        <v>#REF!</v>
      </c>
      <c r="J3286" s="78" t="e">
        <f>(IF(#REF!="SHORT",IF(G3286="",0,F3286-G3286),IF(#REF!="LONG",IF(G3286="",0,G3286-F3286))))*D3286</f>
        <v>#REF!</v>
      </c>
      <c r="K3286" s="78" t="e">
        <f>(IF(#REF!="SHORT",IF(H3286="",0,G3286-H3286),IF(#REF!="LONG",IF(H3286="",0,H3286-G3286))))*D3286</f>
        <v>#REF!</v>
      </c>
      <c r="L3286" s="79" t="e">
        <f t="shared" si="83"/>
        <v>#REF!</v>
      </c>
    </row>
    <row r="3287" spans="1:12">
      <c r="A3287" s="83">
        <v>41372</v>
      </c>
      <c r="B3287" s="80" t="s">
        <v>99</v>
      </c>
      <c r="C3287" s="80">
        <v>450</v>
      </c>
      <c r="D3287" s="80">
        <v>1000</v>
      </c>
      <c r="E3287" s="28">
        <v>15</v>
      </c>
      <c r="F3287" s="28">
        <v>16</v>
      </c>
      <c r="G3287" s="28">
        <v>17</v>
      </c>
      <c r="H3287" s="28">
        <v>18.55</v>
      </c>
      <c r="I3287" s="28" t="e">
        <f>(IF(#REF!="SHORT",E3287-F3287,IF(#REF!="LONG",F3287-E3287)))*D3287</f>
        <v>#REF!</v>
      </c>
      <c r="J3287" s="78" t="e">
        <f>(IF(#REF!="SHORT",IF(G3287="",0,F3287-G3287),IF(#REF!="LONG",IF(G3287="",0,G3287-F3287))))*D3287</f>
        <v>#REF!</v>
      </c>
      <c r="K3287" s="78" t="e">
        <f>(IF(#REF!="SHORT",IF(H3287="",0,G3287-H3287),IF(#REF!="LONG",IF(H3287="",0,H3287-G3287))))*D3287</f>
        <v>#REF!</v>
      </c>
      <c r="L3287" s="79" t="e">
        <f t="shared" si="83"/>
        <v>#REF!</v>
      </c>
    </row>
    <row r="3288" spans="1:12">
      <c r="A3288" s="83">
        <v>41372</v>
      </c>
      <c r="B3288" s="80" t="s">
        <v>99</v>
      </c>
      <c r="C3288" s="80">
        <v>450</v>
      </c>
      <c r="D3288" s="80">
        <v>1000</v>
      </c>
      <c r="E3288" s="28">
        <v>12</v>
      </c>
      <c r="F3288" s="28">
        <v>13</v>
      </c>
      <c r="G3288" s="28">
        <v>14.15</v>
      </c>
      <c r="H3288" s="28">
        <v>15.5</v>
      </c>
      <c r="I3288" s="28" t="e">
        <f>(IF(#REF!="SHORT",E3288-F3288,IF(#REF!="LONG",F3288-E3288)))*D3288</f>
        <v>#REF!</v>
      </c>
      <c r="J3288" s="78" t="e">
        <f>(IF(#REF!="SHORT",IF(G3288="",0,F3288-G3288),IF(#REF!="LONG",IF(G3288="",0,G3288-F3288))))*D3288</f>
        <v>#REF!</v>
      </c>
      <c r="K3288" s="78" t="e">
        <f>(IF(#REF!="SHORT",IF(H3288="",0,G3288-H3288),IF(#REF!="LONG",IF(H3288="",0,H3288-G3288))))*D3288</f>
        <v>#REF!</v>
      </c>
      <c r="L3288" s="79" t="e">
        <f t="shared" si="83"/>
        <v>#REF!</v>
      </c>
    </row>
    <row r="3289" spans="1:12">
      <c r="A3289" s="83">
        <v>41372</v>
      </c>
      <c r="B3289" s="80" t="s">
        <v>233</v>
      </c>
      <c r="C3289" s="80">
        <v>2900</v>
      </c>
      <c r="D3289" s="80">
        <v>125</v>
      </c>
      <c r="E3289" s="28">
        <v>142</v>
      </c>
      <c r="F3289" s="28">
        <v>150</v>
      </c>
      <c r="G3289" s="28">
        <v>156</v>
      </c>
      <c r="H3289" s="28">
        <v>165</v>
      </c>
      <c r="I3289" s="28" t="e">
        <f>(IF(#REF!="SHORT",E3289-F3289,IF(#REF!="LONG",F3289-E3289)))*D3289</f>
        <v>#REF!</v>
      </c>
      <c r="J3289" s="78" t="e">
        <f>(IF(#REF!="SHORT",IF(G3289="",0,F3289-G3289),IF(#REF!="LONG",IF(G3289="",0,G3289-F3289))))*D3289</f>
        <v>#REF!</v>
      </c>
      <c r="K3289" s="78" t="e">
        <f>(IF(#REF!="SHORT",IF(H3289="",0,G3289-H3289),IF(#REF!="LONG",IF(H3289="",0,H3289-G3289))))*D3289</f>
        <v>#REF!</v>
      </c>
      <c r="L3289" s="79" t="e">
        <f t="shared" ref="L3289:L3352" si="84">SUM(I3289,J3289,K3289)</f>
        <v>#REF!</v>
      </c>
    </row>
    <row r="3290" spans="1:12">
      <c r="A3290" s="83">
        <v>41372</v>
      </c>
      <c r="B3290" s="80" t="s">
        <v>364</v>
      </c>
      <c r="C3290" s="80">
        <v>4600</v>
      </c>
      <c r="D3290" s="80">
        <v>125</v>
      </c>
      <c r="E3290" s="28">
        <v>68</v>
      </c>
      <c r="F3290" s="28">
        <v>78</v>
      </c>
      <c r="G3290" s="28"/>
      <c r="H3290" s="28"/>
      <c r="I3290" s="28" t="e">
        <f>(IF(#REF!="SHORT",E3290-F3290,IF(#REF!="LONG",F3290-E3290)))*D3290</f>
        <v>#REF!</v>
      </c>
      <c r="J3290" s="78" t="e">
        <f>(IF(#REF!="SHORT",IF(G3290="",0,F3290-G3290),IF(#REF!="LONG",IF(G3290="",0,G3290-F3290))))*D3290</f>
        <v>#REF!</v>
      </c>
      <c r="K3290" s="78" t="e">
        <f>(IF(#REF!="SHORT",IF(H3290="",0,G3290-H3290),IF(#REF!="LONG",IF(H3290="",0,H3290-G3290))))*D3290</f>
        <v>#REF!</v>
      </c>
      <c r="L3290" s="79" t="e">
        <f t="shared" si="84"/>
        <v>#REF!</v>
      </c>
    </row>
    <row r="3291" spans="1:12">
      <c r="A3291" s="83">
        <v>41369</v>
      </c>
      <c r="B3291" s="80" t="s">
        <v>316</v>
      </c>
      <c r="C3291" s="80">
        <v>1800</v>
      </c>
      <c r="D3291" s="80">
        <v>250</v>
      </c>
      <c r="E3291" s="28">
        <v>113</v>
      </c>
      <c r="F3291" s="28">
        <v>118</v>
      </c>
      <c r="G3291" s="28">
        <v>124</v>
      </c>
      <c r="H3291" s="28">
        <v>132.25</v>
      </c>
      <c r="I3291" s="28" t="e">
        <f>(IF(#REF!="SHORT",E3291-F3291,IF(#REF!="LONG",F3291-E3291)))*D3291</f>
        <v>#REF!</v>
      </c>
      <c r="J3291" s="78" t="e">
        <f>(IF(#REF!="SHORT",IF(G3291="",0,F3291-G3291),IF(#REF!="LONG",IF(G3291="",0,G3291-F3291))))*D3291</f>
        <v>#REF!</v>
      </c>
      <c r="K3291" s="78" t="e">
        <f>(IF(#REF!="SHORT",IF(H3291="",0,G3291-H3291),IF(#REF!="LONG",IF(H3291="",0,H3291-G3291))))*D3291</f>
        <v>#REF!</v>
      </c>
      <c r="L3291" s="79" t="e">
        <f t="shared" si="84"/>
        <v>#REF!</v>
      </c>
    </row>
    <row r="3292" spans="1:12">
      <c r="A3292" s="83">
        <v>41369</v>
      </c>
      <c r="B3292" s="80" t="s">
        <v>75</v>
      </c>
      <c r="C3292" s="80">
        <v>1380</v>
      </c>
      <c r="D3292" s="80">
        <v>250</v>
      </c>
      <c r="E3292" s="28">
        <v>46</v>
      </c>
      <c r="F3292" s="28">
        <v>50</v>
      </c>
      <c r="G3292" s="28">
        <v>55</v>
      </c>
      <c r="H3292" s="28">
        <v>63</v>
      </c>
      <c r="I3292" s="28" t="e">
        <f>(IF(#REF!="SHORT",E3292-F3292,IF(#REF!="LONG",F3292-E3292)))*D3292</f>
        <v>#REF!</v>
      </c>
      <c r="J3292" s="78" t="e">
        <f>(IF(#REF!="SHORT",IF(G3292="",0,F3292-G3292),IF(#REF!="LONG",IF(G3292="",0,G3292-F3292))))*D3292</f>
        <v>#REF!</v>
      </c>
      <c r="K3292" s="78" t="e">
        <f>(IF(#REF!="SHORT",IF(H3292="",0,G3292-H3292),IF(#REF!="LONG",IF(H3292="",0,H3292-G3292))))*D3292</f>
        <v>#REF!</v>
      </c>
      <c r="L3292" s="79" t="e">
        <f t="shared" si="84"/>
        <v>#REF!</v>
      </c>
    </row>
    <row r="3293" spans="1:12">
      <c r="A3293" s="84">
        <v>41369</v>
      </c>
      <c r="B3293" s="80" t="s">
        <v>365</v>
      </c>
      <c r="C3293" s="80">
        <v>300</v>
      </c>
      <c r="D3293" s="80">
        <v>1000</v>
      </c>
      <c r="E3293" s="28">
        <v>19</v>
      </c>
      <c r="F3293" s="28">
        <v>20</v>
      </c>
      <c r="G3293" s="28">
        <v>21.5</v>
      </c>
      <c r="H3293" s="28"/>
      <c r="I3293" s="28" t="e">
        <f>(IF(#REF!="SHORT",E3293-F3293,IF(#REF!="LONG",F3293-E3293)))*D3293</f>
        <v>#REF!</v>
      </c>
      <c r="J3293" s="78" t="e">
        <f>(IF(#REF!="SHORT",IF(G3293="",0,F3293-G3293),IF(#REF!="LONG",IF(G3293="",0,G3293-F3293))))*D3293</f>
        <v>#REF!</v>
      </c>
      <c r="K3293" s="78" t="e">
        <f>(IF(#REF!="SHORT",IF(H3293="",0,G3293-H3293),IF(#REF!="LONG",IF(H3293="",0,H3293-G3293))))*D3293</f>
        <v>#REF!</v>
      </c>
      <c r="L3293" s="79" t="e">
        <f t="shared" si="84"/>
        <v>#REF!</v>
      </c>
    </row>
    <row r="3294" spans="1:12">
      <c r="A3294" s="84">
        <v>41368</v>
      </c>
      <c r="B3294" s="80" t="s">
        <v>58</v>
      </c>
      <c r="C3294" s="80">
        <v>340</v>
      </c>
      <c r="D3294" s="80">
        <v>1000</v>
      </c>
      <c r="E3294" s="28">
        <v>17</v>
      </c>
      <c r="F3294" s="28">
        <v>18</v>
      </c>
      <c r="G3294" s="28">
        <v>19</v>
      </c>
      <c r="H3294" s="28">
        <v>21</v>
      </c>
      <c r="I3294" s="28" t="e">
        <f>(IF(#REF!="SHORT",E3294-F3294,IF(#REF!="LONG",F3294-E3294)))*D3294</f>
        <v>#REF!</v>
      </c>
      <c r="J3294" s="78" t="e">
        <f>(IF(#REF!="SHORT",IF(G3294="",0,F3294-G3294),IF(#REF!="LONG",IF(G3294="",0,G3294-F3294))))*D3294</f>
        <v>#REF!</v>
      </c>
      <c r="K3294" s="78" t="e">
        <f>(IF(#REF!="SHORT",IF(H3294="",0,G3294-H3294),IF(#REF!="LONG",IF(H3294="",0,H3294-G3294))))*D3294</f>
        <v>#REF!</v>
      </c>
      <c r="L3294" s="79" t="e">
        <f t="shared" si="84"/>
        <v>#REF!</v>
      </c>
    </row>
    <row r="3295" spans="1:12">
      <c r="A3295" s="84">
        <v>41368</v>
      </c>
      <c r="B3295" s="80" t="s">
        <v>366</v>
      </c>
      <c r="C3295" s="80">
        <v>280</v>
      </c>
      <c r="D3295" s="80">
        <v>1000</v>
      </c>
      <c r="E3295" s="28">
        <v>9</v>
      </c>
      <c r="F3295" s="28">
        <v>10</v>
      </c>
      <c r="G3295" s="28">
        <v>11</v>
      </c>
      <c r="H3295" s="28"/>
      <c r="I3295" s="28" t="e">
        <f>(IF(#REF!="SHORT",E3295-F3295,IF(#REF!="LONG",F3295-E3295)))*D3295</f>
        <v>#REF!</v>
      </c>
      <c r="J3295" s="78" t="e">
        <f>(IF(#REF!="SHORT",IF(G3295="",0,F3295-G3295),IF(#REF!="LONG",IF(G3295="",0,G3295-F3295))))*D3295</f>
        <v>#REF!</v>
      </c>
      <c r="K3295" s="78" t="e">
        <f>(IF(#REF!="SHORT",IF(H3295="",0,G3295-H3295),IF(#REF!="LONG",IF(H3295="",0,H3295-G3295))))*D3295</f>
        <v>#REF!</v>
      </c>
      <c r="L3295" s="79" t="e">
        <f t="shared" si="84"/>
        <v>#REF!</v>
      </c>
    </row>
    <row r="3296" spans="1:12">
      <c r="A3296" s="84">
        <v>41368</v>
      </c>
      <c r="B3296" s="80" t="s">
        <v>126</v>
      </c>
      <c r="C3296" s="80">
        <v>5700</v>
      </c>
      <c r="D3296" s="80">
        <v>50</v>
      </c>
      <c r="E3296" s="28">
        <v>132</v>
      </c>
      <c r="F3296" s="28">
        <v>140</v>
      </c>
      <c r="G3296" s="28">
        <v>148</v>
      </c>
      <c r="H3296" s="28"/>
      <c r="I3296" s="28" t="e">
        <f>(IF(#REF!="SHORT",E3296-F3296,IF(#REF!="LONG",F3296-E3296)))*D3296</f>
        <v>#REF!</v>
      </c>
      <c r="J3296" s="78" t="e">
        <f>(IF(#REF!="SHORT",IF(G3296="",0,F3296-G3296),IF(#REF!="LONG",IF(G3296="",0,G3296-F3296))))*D3296</f>
        <v>#REF!</v>
      </c>
      <c r="K3296" s="78" t="e">
        <f>(IF(#REF!="SHORT",IF(H3296="",0,G3296-H3296),IF(#REF!="LONG",IF(H3296="",0,H3296-G3296))))*D3296</f>
        <v>#REF!</v>
      </c>
      <c r="L3296" s="79" t="e">
        <f t="shared" si="84"/>
        <v>#REF!</v>
      </c>
    </row>
    <row r="3297" spans="1:12">
      <c r="A3297" s="83">
        <v>41367</v>
      </c>
      <c r="B3297" s="80" t="s">
        <v>367</v>
      </c>
      <c r="C3297" s="80">
        <v>220</v>
      </c>
      <c r="D3297" s="80">
        <v>2000</v>
      </c>
      <c r="E3297" s="28">
        <v>13.75</v>
      </c>
      <c r="F3297" s="28">
        <v>14.45</v>
      </c>
      <c r="G3297" s="28">
        <v>15.25</v>
      </c>
      <c r="H3297" s="28">
        <v>16.5</v>
      </c>
      <c r="I3297" s="28" t="e">
        <f>(IF(#REF!="SHORT",E3297-F3297,IF(#REF!="LONG",F3297-E3297)))*D3297</f>
        <v>#REF!</v>
      </c>
      <c r="J3297" s="78" t="e">
        <f>(IF(#REF!="SHORT",IF(G3297="",0,F3297-G3297),IF(#REF!="LONG",IF(G3297="",0,G3297-F3297))))*D3297</f>
        <v>#REF!</v>
      </c>
      <c r="K3297" s="78" t="e">
        <f>(IF(#REF!="SHORT",IF(H3297="",0,G3297-H3297),IF(#REF!="LONG",IF(H3297="",0,H3297-G3297))))*D3297</f>
        <v>#REF!</v>
      </c>
      <c r="L3297" s="79" t="e">
        <f t="shared" si="84"/>
        <v>#REF!</v>
      </c>
    </row>
    <row r="3298" spans="1:12">
      <c r="A3298" s="83">
        <v>41367</v>
      </c>
      <c r="B3298" s="80" t="s">
        <v>126</v>
      </c>
      <c r="C3298" s="80">
        <v>5800</v>
      </c>
      <c r="D3298" s="80">
        <v>50</v>
      </c>
      <c r="E3298" s="28">
        <v>109</v>
      </c>
      <c r="F3298" s="28">
        <v>117</v>
      </c>
      <c r="G3298" s="28">
        <v>127</v>
      </c>
      <c r="H3298" s="28">
        <v>140</v>
      </c>
      <c r="I3298" s="28" t="e">
        <f>(IF(#REF!="SHORT",E3298-F3298,IF(#REF!="LONG",F3298-E3298)))*D3298</f>
        <v>#REF!</v>
      </c>
      <c r="J3298" s="78" t="e">
        <f>(IF(#REF!="SHORT",IF(G3298="",0,F3298-G3298),IF(#REF!="LONG",IF(G3298="",0,G3298-F3298))))*D3298</f>
        <v>#REF!</v>
      </c>
      <c r="K3298" s="78" t="e">
        <f>(IF(#REF!="SHORT",IF(H3298="",0,G3298-H3298),IF(#REF!="LONG",IF(H3298="",0,H3298-G3298))))*D3298</f>
        <v>#REF!</v>
      </c>
      <c r="L3298" s="79" t="e">
        <f t="shared" si="84"/>
        <v>#REF!</v>
      </c>
    </row>
    <row r="3299" spans="1:12">
      <c r="A3299" s="83">
        <v>41367</v>
      </c>
      <c r="B3299" s="80" t="s">
        <v>166</v>
      </c>
      <c r="C3299" s="80">
        <v>160</v>
      </c>
      <c r="D3299" s="80">
        <v>2000</v>
      </c>
      <c r="E3299" s="28">
        <v>10</v>
      </c>
      <c r="F3299" s="28">
        <v>10.5</v>
      </c>
      <c r="G3299" s="28"/>
      <c r="H3299" s="28"/>
      <c r="I3299" s="28" t="e">
        <f>(IF(#REF!="SHORT",E3299-F3299,IF(#REF!="LONG",F3299-E3299)))*D3299</f>
        <v>#REF!</v>
      </c>
      <c r="J3299" s="78" t="e">
        <f>(IF(#REF!="SHORT",IF(G3299="",0,F3299-G3299),IF(#REF!="LONG",IF(G3299="",0,G3299-F3299))))*D3299</f>
        <v>#REF!</v>
      </c>
      <c r="K3299" s="78" t="e">
        <f>(IF(#REF!="SHORT",IF(H3299="",0,G3299-H3299),IF(#REF!="LONG",IF(H3299="",0,H3299-G3299))))*D3299</f>
        <v>#REF!</v>
      </c>
      <c r="L3299" s="79" t="e">
        <f t="shared" si="84"/>
        <v>#REF!</v>
      </c>
    </row>
    <row r="3300" spans="1:12">
      <c r="A3300" s="83">
        <v>41367</v>
      </c>
      <c r="B3300" s="80" t="s">
        <v>368</v>
      </c>
      <c r="C3300" s="80">
        <v>1750</v>
      </c>
      <c r="D3300" s="80">
        <v>125</v>
      </c>
      <c r="E3300" s="28">
        <v>77</v>
      </c>
      <c r="F3300" s="28">
        <v>84</v>
      </c>
      <c r="G3300" s="28"/>
      <c r="H3300" s="28"/>
      <c r="I3300" s="28" t="e">
        <f>(IF(#REF!="SHORT",E3300-F3300,IF(#REF!="LONG",F3300-E3300)))*D3300</f>
        <v>#REF!</v>
      </c>
      <c r="J3300" s="78" t="e">
        <f>(IF(#REF!="SHORT",IF(G3300="",0,F3300-G3300),IF(#REF!="LONG",IF(G3300="",0,G3300-F3300))))*D3300</f>
        <v>#REF!</v>
      </c>
      <c r="K3300" s="78" t="e">
        <f>(IF(#REF!="SHORT",IF(H3300="",0,G3300-H3300),IF(#REF!="LONG",IF(H3300="",0,H3300-G3300))))*D3300</f>
        <v>#REF!</v>
      </c>
      <c r="L3300" s="79" t="e">
        <f t="shared" si="84"/>
        <v>#REF!</v>
      </c>
    </row>
    <row r="3301" spans="1:12">
      <c r="A3301" s="84">
        <v>41366</v>
      </c>
      <c r="B3301" s="80" t="s">
        <v>21</v>
      </c>
      <c r="C3301" s="80">
        <v>240</v>
      </c>
      <c r="D3301" s="80">
        <v>1000</v>
      </c>
      <c r="E3301" s="28">
        <v>13.4</v>
      </c>
      <c r="F3301" s="28">
        <v>14.15</v>
      </c>
      <c r="G3301" s="28">
        <v>15</v>
      </c>
      <c r="H3301" s="28">
        <v>17</v>
      </c>
      <c r="I3301" s="28" t="e">
        <f>(IF(#REF!="SHORT",E3301-F3301,IF(#REF!="LONG",F3301-E3301)))*D3301</f>
        <v>#REF!</v>
      </c>
      <c r="J3301" s="78" t="e">
        <f>(IF(#REF!="SHORT",IF(G3301="",0,F3301-G3301),IF(#REF!="LONG",IF(G3301="",0,G3301-F3301))))*D3301</f>
        <v>#REF!</v>
      </c>
      <c r="K3301" s="78" t="e">
        <f>(IF(#REF!="SHORT",IF(H3301="",0,G3301-H3301),IF(#REF!="LONG",IF(H3301="",0,H3301-G3301))))*D3301</f>
        <v>#REF!</v>
      </c>
      <c r="L3301" s="79" t="e">
        <f t="shared" si="84"/>
        <v>#REF!</v>
      </c>
    </row>
    <row r="3302" spans="1:12">
      <c r="A3302" s="84">
        <v>41366</v>
      </c>
      <c r="B3302" s="80" t="s">
        <v>232</v>
      </c>
      <c r="C3302" s="80">
        <v>840</v>
      </c>
      <c r="D3302" s="80">
        <v>500</v>
      </c>
      <c r="E3302" s="28">
        <v>25.5</v>
      </c>
      <c r="F3302" s="28">
        <v>27.75</v>
      </c>
      <c r="G3302" s="28"/>
      <c r="H3302" s="28"/>
      <c r="I3302" s="28" t="e">
        <f>(IF(#REF!="SHORT",E3302-F3302,IF(#REF!="LONG",F3302-E3302)))*D3302</f>
        <v>#REF!</v>
      </c>
      <c r="J3302" s="78" t="e">
        <f>(IF(#REF!="SHORT",IF(G3302="",0,F3302-G3302),IF(#REF!="LONG",IF(G3302="",0,G3302-F3302))))*D3302</f>
        <v>#REF!</v>
      </c>
      <c r="K3302" s="78" t="e">
        <f>(IF(#REF!="SHORT",IF(H3302="",0,G3302-H3302),IF(#REF!="LONG",IF(H3302="",0,H3302-G3302))))*D3302</f>
        <v>#REF!</v>
      </c>
      <c r="L3302" s="79" t="e">
        <f t="shared" si="84"/>
        <v>#REF!</v>
      </c>
    </row>
    <row r="3303" spans="1:12">
      <c r="A3303" s="84">
        <v>41366</v>
      </c>
      <c r="B3303" s="80" t="s">
        <v>358</v>
      </c>
      <c r="C3303" s="80">
        <v>2100</v>
      </c>
      <c r="D3303" s="80">
        <v>125</v>
      </c>
      <c r="E3303" s="28">
        <v>80</v>
      </c>
      <c r="F3303" s="28">
        <v>87</v>
      </c>
      <c r="G3303" s="28"/>
      <c r="H3303" s="28"/>
      <c r="I3303" s="28" t="e">
        <f>(IF(#REF!="SHORT",E3303-F3303,IF(#REF!="LONG",F3303-E3303)))*D3303</f>
        <v>#REF!</v>
      </c>
      <c r="J3303" s="78" t="e">
        <f>(IF(#REF!="SHORT",IF(G3303="",0,F3303-G3303),IF(#REF!="LONG",IF(G3303="",0,G3303-F3303))))*D3303</f>
        <v>#REF!</v>
      </c>
      <c r="K3303" s="78" t="e">
        <f>(IF(#REF!="SHORT",IF(H3303="",0,G3303-H3303),IF(#REF!="LONG",IF(H3303="",0,H3303-G3303))))*D3303</f>
        <v>#REF!</v>
      </c>
      <c r="L3303" s="79" t="e">
        <f t="shared" si="84"/>
        <v>#REF!</v>
      </c>
    </row>
    <row r="3304" spans="1:12">
      <c r="A3304" s="84">
        <v>41365</v>
      </c>
      <c r="B3304" s="80" t="s">
        <v>21</v>
      </c>
      <c r="C3304" s="80">
        <v>240</v>
      </c>
      <c r="D3304" s="80">
        <v>1000</v>
      </c>
      <c r="E3304" s="28">
        <v>17.5</v>
      </c>
      <c r="F3304" s="28">
        <v>18.5</v>
      </c>
      <c r="G3304" s="28">
        <v>19.5</v>
      </c>
      <c r="H3304" s="28"/>
      <c r="I3304" s="28" t="e">
        <f>(IF(#REF!="SHORT",E3304-F3304,IF(#REF!="LONG",F3304-E3304)))*D3304</f>
        <v>#REF!</v>
      </c>
      <c r="J3304" s="78" t="e">
        <f>(IF(#REF!="SHORT",IF(G3304="",0,F3304-G3304),IF(#REF!="LONG",IF(G3304="",0,G3304-F3304))))*D3304</f>
        <v>#REF!</v>
      </c>
      <c r="K3304" s="78" t="e">
        <f>(IF(#REF!="SHORT",IF(H3304="",0,G3304-H3304),IF(#REF!="LONG",IF(H3304="",0,H3304-G3304))))*D3304</f>
        <v>#REF!</v>
      </c>
      <c r="L3304" s="79" t="e">
        <f t="shared" si="84"/>
        <v>#REF!</v>
      </c>
    </row>
    <row r="3305" spans="1:12">
      <c r="A3305" s="84">
        <v>41365</v>
      </c>
      <c r="B3305" s="80" t="s">
        <v>247</v>
      </c>
      <c r="C3305" s="80">
        <v>260</v>
      </c>
      <c r="D3305" s="80">
        <v>1000</v>
      </c>
      <c r="E3305" s="28">
        <v>12.25</v>
      </c>
      <c r="F3305" s="28">
        <v>12.8</v>
      </c>
      <c r="G3305" s="28"/>
      <c r="H3305" s="28"/>
      <c r="I3305" s="28" t="e">
        <f>(IF(#REF!="SHORT",E3305-F3305,IF(#REF!="LONG",F3305-E3305)))*D3305</f>
        <v>#REF!</v>
      </c>
      <c r="J3305" s="78" t="e">
        <f>(IF(#REF!="SHORT",IF(G3305="",0,F3305-G3305),IF(#REF!="LONG",IF(G3305="",0,G3305-F3305))))*D3305</f>
        <v>#REF!</v>
      </c>
      <c r="K3305" s="78" t="e">
        <f>(IF(#REF!="SHORT",IF(H3305="",0,G3305-H3305),IF(#REF!="LONG",IF(H3305="",0,H3305-G3305))))*D3305</f>
        <v>#REF!</v>
      </c>
      <c r="L3305" s="79" t="e">
        <f t="shared" si="84"/>
        <v>#REF!</v>
      </c>
    </row>
    <row r="3306" spans="1:12">
      <c r="A3306" s="84">
        <v>41359</v>
      </c>
      <c r="B3306" s="80" t="s">
        <v>309</v>
      </c>
      <c r="C3306" s="80">
        <v>340</v>
      </c>
      <c r="D3306" s="80">
        <v>500</v>
      </c>
      <c r="E3306" s="28">
        <v>16</v>
      </c>
      <c r="F3306" s="28">
        <v>18</v>
      </c>
      <c r="G3306" s="28">
        <v>20</v>
      </c>
      <c r="H3306" s="28"/>
      <c r="I3306" s="28" t="e">
        <f>(IF(#REF!="SHORT",E3306-F3306,IF(#REF!="LONG",F3306-E3306)))*D3306</f>
        <v>#REF!</v>
      </c>
      <c r="J3306" s="78" t="e">
        <f>(IF(#REF!="SHORT",IF(G3306="",0,F3306-G3306),IF(#REF!="LONG",IF(G3306="",0,G3306-F3306))))*D3306</f>
        <v>#REF!</v>
      </c>
      <c r="K3306" s="78" t="e">
        <f>(IF(#REF!="SHORT",IF(H3306="",0,G3306-H3306),IF(#REF!="LONG",IF(H3306="",0,H3306-G3306))))*D3306</f>
        <v>#REF!</v>
      </c>
      <c r="L3306" s="79" t="e">
        <f t="shared" si="84"/>
        <v>#REF!</v>
      </c>
    </row>
    <row r="3307" spans="1:12">
      <c r="A3307" s="84">
        <v>41359</v>
      </c>
      <c r="B3307" s="80" t="s">
        <v>369</v>
      </c>
      <c r="C3307" s="80">
        <v>150</v>
      </c>
      <c r="D3307" s="80">
        <v>2000</v>
      </c>
      <c r="E3307" s="28">
        <v>10.9</v>
      </c>
      <c r="F3307" s="28">
        <v>11.5</v>
      </c>
      <c r="G3307" s="28"/>
      <c r="H3307" s="28"/>
      <c r="I3307" s="28" t="e">
        <f>(IF(#REF!="SHORT",E3307-F3307,IF(#REF!="LONG",F3307-E3307)))*D3307</f>
        <v>#REF!</v>
      </c>
      <c r="J3307" s="78" t="e">
        <f>(IF(#REF!="SHORT",IF(G3307="",0,F3307-G3307),IF(#REF!="LONG",IF(G3307="",0,G3307-F3307))))*D3307</f>
        <v>#REF!</v>
      </c>
      <c r="K3307" s="78" t="e">
        <f>(IF(#REF!="SHORT",IF(H3307="",0,G3307-H3307),IF(#REF!="LONG",IF(H3307="",0,H3307-G3307))))*D3307</f>
        <v>#REF!</v>
      </c>
      <c r="L3307" s="79" t="e">
        <f t="shared" si="84"/>
        <v>#REF!</v>
      </c>
    </row>
    <row r="3308" spans="1:12">
      <c r="A3308" s="84">
        <v>41358</v>
      </c>
      <c r="B3308" s="80" t="s">
        <v>126</v>
      </c>
      <c r="C3308" s="80">
        <v>5800</v>
      </c>
      <c r="D3308" s="80">
        <v>50</v>
      </c>
      <c r="E3308" s="28">
        <v>150</v>
      </c>
      <c r="F3308" s="28">
        <v>158</v>
      </c>
      <c r="G3308" s="28">
        <v>168</v>
      </c>
      <c r="H3308" s="28"/>
      <c r="I3308" s="28" t="e">
        <f>(IF(#REF!="SHORT",E3308-F3308,IF(#REF!="LONG",F3308-E3308)))*D3308</f>
        <v>#REF!</v>
      </c>
      <c r="J3308" s="78" t="e">
        <f>(IF(#REF!="SHORT",IF(G3308="",0,F3308-G3308),IF(#REF!="LONG",IF(G3308="",0,G3308-F3308))))*D3308</f>
        <v>#REF!</v>
      </c>
      <c r="K3308" s="78" t="e">
        <f>(IF(#REF!="SHORT",IF(H3308="",0,G3308-H3308),IF(#REF!="LONG",IF(H3308="",0,H3308-G3308))))*D3308</f>
        <v>#REF!</v>
      </c>
      <c r="L3308" s="79" t="e">
        <f t="shared" si="84"/>
        <v>#REF!</v>
      </c>
    </row>
    <row r="3309" spans="1:12">
      <c r="A3309" s="84">
        <v>41355</v>
      </c>
      <c r="B3309" s="80" t="s">
        <v>370</v>
      </c>
      <c r="C3309" s="80">
        <v>1200</v>
      </c>
      <c r="D3309" s="80">
        <v>250</v>
      </c>
      <c r="E3309" s="28">
        <v>40</v>
      </c>
      <c r="F3309" s="28">
        <v>46</v>
      </c>
      <c r="G3309" s="28"/>
      <c r="H3309" s="28"/>
      <c r="I3309" s="28" t="e">
        <f>(IF(#REF!="SHORT",E3309-F3309,IF(#REF!="LONG",F3309-E3309)))*D3309</f>
        <v>#REF!</v>
      </c>
      <c r="J3309" s="78" t="e">
        <f>(IF(#REF!="SHORT",IF(G3309="",0,F3309-G3309),IF(#REF!="LONG",IF(G3309="",0,G3309-F3309))))*D3309</f>
        <v>#REF!</v>
      </c>
      <c r="K3309" s="78" t="e">
        <f>(IF(#REF!="SHORT",IF(H3309="",0,G3309-H3309),IF(#REF!="LONG",IF(H3309="",0,H3309-G3309))))*D3309</f>
        <v>#REF!</v>
      </c>
      <c r="L3309" s="79" t="e">
        <f t="shared" si="84"/>
        <v>#REF!</v>
      </c>
    </row>
    <row r="3310" spans="1:12">
      <c r="A3310" s="84">
        <v>41355</v>
      </c>
      <c r="B3310" s="80" t="s">
        <v>59</v>
      </c>
      <c r="C3310" s="80">
        <v>280</v>
      </c>
      <c r="D3310" s="80">
        <v>1000</v>
      </c>
      <c r="E3310" s="28">
        <v>15</v>
      </c>
      <c r="F3310" s="28">
        <v>15.85</v>
      </c>
      <c r="G3310" s="28"/>
      <c r="H3310" s="28"/>
      <c r="I3310" s="28" t="e">
        <f>(IF(#REF!="SHORT",E3310-F3310,IF(#REF!="LONG",F3310-E3310)))*D3310</f>
        <v>#REF!</v>
      </c>
      <c r="J3310" s="78" t="e">
        <f>(IF(#REF!="SHORT",IF(G3310="",0,F3310-G3310),IF(#REF!="LONG",IF(G3310="",0,G3310-F3310))))*D3310</f>
        <v>#REF!</v>
      </c>
      <c r="K3310" s="78" t="e">
        <f>(IF(#REF!="SHORT",IF(H3310="",0,G3310-H3310),IF(#REF!="LONG",IF(H3310="",0,H3310-G3310))))*D3310</f>
        <v>#REF!</v>
      </c>
      <c r="L3310" s="79" t="e">
        <f t="shared" si="84"/>
        <v>#REF!</v>
      </c>
    </row>
    <row r="3311" spans="1:12">
      <c r="A3311" s="84">
        <v>41354</v>
      </c>
      <c r="B3311" s="80" t="s">
        <v>59</v>
      </c>
      <c r="C3311" s="80">
        <v>280</v>
      </c>
      <c r="D3311" s="80">
        <v>1000</v>
      </c>
      <c r="E3311" s="28">
        <v>8</v>
      </c>
      <c r="F3311" s="28">
        <v>9.25</v>
      </c>
      <c r="G3311" s="28">
        <v>10.5</v>
      </c>
      <c r="H3311" s="28">
        <v>12.5</v>
      </c>
      <c r="I3311" s="28" t="e">
        <f>(IF(#REF!="SHORT",E3311-F3311,IF(#REF!="LONG",F3311-E3311)))*D3311</f>
        <v>#REF!</v>
      </c>
      <c r="J3311" s="78" t="e">
        <f>(IF(#REF!="SHORT",IF(G3311="",0,F3311-G3311),IF(#REF!="LONG",IF(G3311="",0,G3311-F3311))))*D3311</f>
        <v>#REF!</v>
      </c>
      <c r="K3311" s="78" t="e">
        <f>(IF(#REF!="SHORT",IF(H3311="",0,G3311-H3311),IF(#REF!="LONG",IF(H3311="",0,H3311-G3311))))*D3311</f>
        <v>#REF!</v>
      </c>
      <c r="L3311" s="79" t="e">
        <f t="shared" si="84"/>
        <v>#REF!</v>
      </c>
    </row>
    <row r="3312" spans="1:12">
      <c r="A3312" s="84">
        <v>41354</v>
      </c>
      <c r="B3312" s="80" t="s">
        <v>17</v>
      </c>
      <c r="C3312" s="80">
        <v>1300</v>
      </c>
      <c r="D3312" s="80">
        <v>250</v>
      </c>
      <c r="E3312" s="28">
        <v>42</v>
      </c>
      <c r="F3312" s="28">
        <v>46</v>
      </c>
      <c r="G3312" s="28">
        <v>51</v>
      </c>
      <c r="H3312" s="28"/>
      <c r="I3312" s="28" t="e">
        <f>(IF(#REF!="SHORT",E3312-F3312,IF(#REF!="LONG",F3312-E3312)))*D3312</f>
        <v>#REF!</v>
      </c>
      <c r="J3312" s="78" t="e">
        <f>(IF(#REF!="SHORT",IF(G3312="",0,F3312-G3312),IF(#REF!="LONG",IF(G3312="",0,G3312-F3312))))*D3312</f>
        <v>#REF!</v>
      </c>
      <c r="K3312" s="78" t="e">
        <f>(IF(#REF!="SHORT",IF(H3312="",0,G3312-H3312),IF(#REF!="LONG",IF(H3312="",0,H3312-G3312))))*D3312</f>
        <v>#REF!</v>
      </c>
      <c r="L3312" s="79" t="e">
        <f t="shared" si="84"/>
        <v>#REF!</v>
      </c>
    </row>
    <row r="3313" spans="1:12">
      <c r="A3313" s="84">
        <v>41354</v>
      </c>
      <c r="B3313" s="80" t="s">
        <v>136</v>
      </c>
      <c r="C3313" s="80">
        <v>1300</v>
      </c>
      <c r="D3313" s="80">
        <v>250</v>
      </c>
      <c r="E3313" s="28">
        <v>31</v>
      </c>
      <c r="F3313" s="28">
        <v>35</v>
      </c>
      <c r="G3313" s="28">
        <v>39.200000000000003</v>
      </c>
      <c r="H3313" s="28"/>
      <c r="I3313" s="28" t="e">
        <f>(IF(#REF!="SHORT",E3313-F3313,IF(#REF!="LONG",F3313-E3313)))*D3313</f>
        <v>#REF!</v>
      </c>
      <c r="J3313" s="78" t="e">
        <f>(IF(#REF!="SHORT",IF(G3313="",0,F3313-G3313),IF(#REF!="LONG",IF(G3313="",0,G3313-F3313))))*D3313</f>
        <v>#REF!</v>
      </c>
      <c r="K3313" s="78" t="e">
        <f>(IF(#REF!="SHORT",IF(H3313="",0,G3313-H3313),IF(#REF!="LONG",IF(H3313="",0,H3313-G3313))))*D3313</f>
        <v>#REF!</v>
      </c>
      <c r="L3313" s="79" t="e">
        <f t="shared" si="84"/>
        <v>#REF!</v>
      </c>
    </row>
    <row r="3314" spans="1:12">
      <c r="A3314" s="84">
        <v>41354</v>
      </c>
      <c r="B3314" s="80" t="s">
        <v>126</v>
      </c>
      <c r="C3314" s="80">
        <v>5800</v>
      </c>
      <c r="D3314" s="80">
        <v>50</v>
      </c>
      <c r="E3314" s="28">
        <v>137</v>
      </c>
      <c r="F3314" s="28">
        <v>143</v>
      </c>
      <c r="G3314" s="28">
        <v>150</v>
      </c>
      <c r="H3314" s="28"/>
      <c r="I3314" s="28" t="e">
        <f>(IF(#REF!="SHORT",E3314-F3314,IF(#REF!="LONG",F3314-E3314)))*D3314</f>
        <v>#REF!</v>
      </c>
      <c r="J3314" s="78" t="e">
        <f>(IF(#REF!="SHORT",IF(G3314="",0,F3314-G3314),IF(#REF!="LONG",IF(G3314="",0,G3314-F3314))))*D3314</f>
        <v>#REF!</v>
      </c>
      <c r="K3314" s="78" t="e">
        <f>(IF(#REF!="SHORT",IF(H3314="",0,G3314-H3314),IF(#REF!="LONG",IF(H3314="",0,H3314-G3314))))*D3314</f>
        <v>#REF!</v>
      </c>
      <c r="L3314" s="79" t="e">
        <f t="shared" si="84"/>
        <v>#REF!</v>
      </c>
    </row>
    <row r="3315" spans="1:12">
      <c r="A3315" s="84">
        <v>41354</v>
      </c>
      <c r="B3315" s="80" t="s">
        <v>269</v>
      </c>
      <c r="C3315" s="80">
        <v>11400</v>
      </c>
      <c r="D3315" s="80">
        <v>25</v>
      </c>
      <c r="E3315" s="28">
        <v>177</v>
      </c>
      <c r="F3315" s="28">
        <v>187</v>
      </c>
      <c r="G3315" s="28"/>
      <c r="H3315" s="28"/>
      <c r="I3315" s="28" t="e">
        <f>(IF(#REF!="SHORT",E3315-F3315,IF(#REF!="LONG",F3315-E3315)))*D3315</f>
        <v>#REF!</v>
      </c>
      <c r="J3315" s="78" t="e">
        <f>(IF(#REF!="SHORT",IF(G3315="",0,F3315-G3315),IF(#REF!="LONG",IF(G3315="",0,G3315-F3315))))*D3315</f>
        <v>#REF!</v>
      </c>
      <c r="K3315" s="78" t="e">
        <f>(IF(#REF!="SHORT",IF(H3315="",0,G3315-H3315),IF(#REF!="LONG",IF(H3315="",0,H3315-G3315))))*D3315</f>
        <v>#REF!</v>
      </c>
      <c r="L3315" s="79" t="e">
        <f t="shared" si="84"/>
        <v>#REF!</v>
      </c>
    </row>
    <row r="3316" spans="1:12">
      <c r="A3316" s="84">
        <v>41354</v>
      </c>
      <c r="B3316" s="80" t="s">
        <v>336</v>
      </c>
      <c r="C3316" s="80">
        <v>400</v>
      </c>
      <c r="D3316" s="80">
        <v>1000</v>
      </c>
      <c r="E3316" s="28">
        <v>21</v>
      </c>
      <c r="F3316" s="28">
        <v>18.899999999999999</v>
      </c>
      <c r="G3316" s="28"/>
      <c r="H3316" s="28"/>
      <c r="I3316" s="28" t="e">
        <f>(IF(#REF!="SHORT",E3316-F3316,IF(#REF!="LONG",F3316-E3316)))*D3316</f>
        <v>#REF!</v>
      </c>
      <c r="J3316" s="78" t="e">
        <f>(IF(#REF!="SHORT",IF(G3316="",0,F3316-G3316),IF(#REF!="LONG",IF(G3316="",0,G3316-F3316))))*D3316</f>
        <v>#REF!</v>
      </c>
      <c r="K3316" s="78" t="e">
        <f>(IF(#REF!="SHORT",IF(H3316="",0,G3316-H3316),IF(#REF!="LONG",IF(H3316="",0,H3316-G3316))))*D3316</f>
        <v>#REF!</v>
      </c>
      <c r="L3316" s="79" t="e">
        <f t="shared" si="84"/>
        <v>#REF!</v>
      </c>
    </row>
    <row r="3317" spans="1:12">
      <c r="A3317" s="84">
        <v>41353</v>
      </c>
      <c r="B3317" s="80" t="s">
        <v>227</v>
      </c>
      <c r="C3317" s="80">
        <v>300</v>
      </c>
      <c r="D3317" s="80">
        <v>1000</v>
      </c>
      <c r="E3317" s="28">
        <v>17</v>
      </c>
      <c r="F3317" s="28">
        <v>18</v>
      </c>
      <c r="G3317" s="28">
        <v>19.25</v>
      </c>
      <c r="H3317" s="28">
        <v>20.5</v>
      </c>
      <c r="I3317" s="28" t="e">
        <f>(IF(#REF!="SHORT",E3317-F3317,IF(#REF!="LONG",F3317-E3317)))*D3317</f>
        <v>#REF!</v>
      </c>
      <c r="J3317" s="78" t="e">
        <f>(IF(#REF!="SHORT",IF(G3317="",0,F3317-G3317),IF(#REF!="LONG",IF(G3317="",0,G3317-F3317))))*D3317</f>
        <v>#REF!</v>
      </c>
      <c r="K3317" s="78" t="e">
        <f>(IF(#REF!="SHORT",IF(H3317="",0,G3317-H3317),IF(#REF!="LONG",IF(H3317="",0,H3317-G3317))))*D3317</f>
        <v>#REF!</v>
      </c>
      <c r="L3317" s="79" t="e">
        <f t="shared" si="84"/>
        <v>#REF!</v>
      </c>
    </row>
    <row r="3318" spans="1:12">
      <c r="A3318" s="84">
        <v>41353</v>
      </c>
      <c r="B3318" s="80" t="s">
        <v>311</v>
      </c>
      <c r="C3318" s="80">
        <v>400</v>
      </c>
      <c r="D3318" s="80">
        <v>1000</v>
      </c>
      <c r="E3318" s="28">
        <v>14</v>
      </c>
      <c r="F3318" s="28">
        <v>15</v>
      </c>
      <c r="G3318" s="28">
        <v>16.45</v>
      </c>
      <c r="H3318" s="28"/>
      <c r="I3318" s="28" t="e">
        <f>(IF(#REF!="SHORT",E3318-F3318,IF(#REF!="LONG",F3318-E3318)))*D3318</f>
        <v>#REF!</v>
      </c>
      <c r="J3318" s="78" t="e">
        <f>(IF(#REF!="SHORT",IF(G3318="",0,F3318-G3318),IF(#REF!="LONG",IF(G3318="",0,G3318-F3318))))*D3318</f>
        <v>#REF!</v>
      </c>
      <c r="K3318" s="78" t="e">
        <f>(IF(#REF!="SHORT",IF(H3318="",0,G3318-H3318),IF(#REF!="LONG",IF(H3318="",0,H3318-G3318))))*D3318</f>
        <v>#REF!</v>
      </c>
      <c r="L3318" s="79" t="e">
        <f t="shared" si="84"/>
        <v>#REF!</v>
      </c>
    </row>
    <row r="3319" spans="1:12">
      <c r="A3319" s="84">
        <v>41352</v>
      </c>
      <c r="B3319" s="80" t="s">
        <v>126</v>
      </c>
      <c r="C3319" s="80">
        <v>5900</v>
      </c>
      <c r="D3319" s="80">
        <v>50</v>
      </c>
      <c r="E3319" s="28">
        <v>125</v>
      </c>
      <c r="F3319" s="28">
        <v>134</v>
      </c>
      <c r="G3319" s="28">
        <v>148</v>
      </c>
      <c r="H3319" s="28">
        <v>165</v>
      </c>
      <c r="I3319" s="28" t="e">
        <f>(IF(#REF!="SHORT",E3319-F3319,IF(#REF!="LONG",F3319-E3319)))*D3319</f>
        <v>#REF!</v>
      </c>
      <c r="J3319" s="78" t="e">
        <f>(IF(#REF!="SHORT",IF(G3319="",0,F3319-G3319),IF(#REF!="LONG",IF(G3319="",0,G3319-F3319))))*D3319</f>
        <v>#REF!</v>
      </c>
      <c r="K3319" s="78" t="e">
        <f>(IF(#REF!="SHORT",IF(H3319="",0,G3319-H3319),IF(#REF!="LONG",IF(H3319="",0,H3319-G3319))))*D3319</f>
        <v>#REF!</v>
      </c>
      <c r="L3319" s="79" t="e">
        <f t="shared" si="84"/>
        <v>#REF!</v>
      </c>
    </row>
    <row r="3320" spans="1:12">
      <c r="A3320" s="84">
        <v>41352</v>
      </c>
      <c r="B3320" s="80" t="s">
        <v>46</v>
      </c>
      <c r="C3320" s="80">
        <v>200</v>
      </c>
      <c r="D3320" s="80">
        <v>1000</v>
      </c>
      <c r="E3320" s="28">
        <v>14</v>
      </c>
      <c r="F3320" s="28">
        <v>15</v>
      </c>
      <c r="G3320" s="28"/>
      <c r="H3320" s="28"/>
      <c r="I3320" s="28" t="e">
        <f>(IF(#REF!="SHORT",E3320-F3320,IF(#REF!="LONG",F3320-E3320)))*D3320</f>
        <v>#REF!</v>
      </c>
      <c r="J3320" s="78" t="e">
        <f>(IF(#REF!="SHORT",IF(G3320="",0,F3320-G3320),IF(#REF!="LONG",IF(G3320="",0,G3320-F3320))))*D3320</f>
        <v>#REF!</v>
      </c>
      <c r="K3320" s="78" t="e">
        <f>(IF(#REF!="SHORT",IF(H3320="",0,G3320-H3320),IF(#REF!="LONG",IF(H3320="",0,H3320-G3320))))*D3320</f>
        <v>#REF!</v>
      </c>
      <c r="L3320" s="79" t="e">
        <f t="shared" si="84"/>
        <v>#REF!</v>
      </c>
    </row>
    <row r="3321" spans="1:12">
      <c r="A3321" s="84">
        <v>41351</v>
      </c>
      <c r="B3321" s="80" t="s">
        <v>136</v>
      </c>
      <c r="C3321" s="80">
        <v>1400</v>
      </c>
      <c r="D3321" s="80">
        <v>250</v>
      </c>
      <c r="E3321" s="28">
        <v>52</v>
      </c>
      <c r="F3321" s="28">
        <v>56</v>
      </c>
      <c r="G3321" s="28"/>
      <c r="H3321" s="28"/>
      <c r="I3321" s="28" t="e">
        <f>(IF(#REF!="SHORT",E3321-F3321,IF(#REF!="LONG",F3321-E3321)))*D3321</f>
        <v>#REF!</v>
      </c>
      <c r="J3321" s="78" t="e">
        <f>(IF(#REF!="SHORT",IF(G3321="",0,F3321-G3321),IF(#REF!="LONG",IF(G3321="",0,G3321-F3321))))*D3321</f>
        <v>#REF!</v>
      </c>
      <c r="K3321" s="78" t="e">
        <f>(IF(#REF!="SHORT",IF(H3321="",0,G3321-H3321),IF(#REF!="LONG",IF(H3321="",0,H3321-G3321))))*D3321</f>
        <v>#REF!</v>
      </c>
      <c r="L3321" s="79" t="e">
        <f t="shared" si="84"/>
        <v>#REF!</v>
      </c>
    </row>
    <row r="3322" spans="1:12">
      <c r="A3322" s="84">
        <v>41348</v>
      </c>
      <c r="B3322" s="80" t="s">
        <v>246</v>
      </c>
      <c r="C3322" s="80">
        <v>1100</v>
      </c>
      <c r="D3322" s="80">
        <v>250</v>
      </c>
      <c r="E3322" s="28">
        <v>38</v>
      </c>
      <c r="F3322" s="28">
        <v>40</v>
      </c>
      <c r="G3322" s="28">
        <v>42.5</v>
      </c>
      <c r="H3322" s="28">
        <v>45.5</v>
      </c>
      <c r="I3322" s="28" t="e">
        <f>(IF(#REF!="SHORT",E3322-F3322,IF(#REF!="LONG",F3322-E3322)))*D3322</f>
        <v>#REF!</v>
      </c>
      <c r="J3322" s="78" t="e">
        <f>(IF(#REF!="SHORT",IF(G3322="",0,F3322-G3322),IF(#REF!="LONG",IF(G3322="",0,G3322-F3322))))*D3322</f>
        <v>#REF!</v>
      </c>
      <c r="K3322" s="78" t="e">
        <f>(IF(#REF!="SHORT",IF(H3322="",0,G3322-H3322),IF(#REF!="LONG",IF(H3322="",0,H3322-G3322))))*D3322</f>
        <v>#REF!</v>
      </c>
      <c r="L3322" s="79" t="e">
        <f t="shared" si="84"/>
        <v>#REF!</v>
      </c>
    </row>
    <row r="3323" spans="1:12">
      <c r="A3323" s="84">
        <v>41348</v>
      </c>
      <c r="B3323" s="80" t="s">
        <v>126</v>
      </c>
      <c r="C3323" s="80">
        <v>6000</v>
      </c>
      <c r="D3323" s="80">
        <v>50</v>
      </c>
      <c r="E3323" s="28">
        <v>122</v>
      </c>
      <c r="F3323" s="28">
        <v>135</v>
      </c>
      <c r="G3323" s="28"/>
      <c r="H3323" s="28"/>
      <c r="I3323" s="28" t="e">
        <f>(IF(#REF!="SHORT",E3323-F3323,IF(#REF!="LONG",F3323-E3323)))*D3323</f>
        <v>#REF!</v>
      </c>
      <c r="J3323" s="78" t="e">
        <f>(IF(#REF!="SHORT",IF(G3323="",0,F3323-G3323),IF(#REF!="LONG",IF(G3323="",0,G3323-F3323))))*D3323</f>
        <v>#REF!</v>
      </c>
      <c r="K3323" s="78" t="e">
        <f>(IF(#REF!="SHORT",IF(H3323="",0,G3323-H3323),IF(#REF!="LONG",IF(H3323="",0,H3323-G3323))))*D3323</f>
        <v>#REF!</v>
      </c>
      <c r="L3323" s="79" t="e">
        <f t="shared" si="84"/>
        <v>#REF!</v>
      </c>
    </row>
    <row r="3324" spans="1:12">
      <c r="A3324" s="84">
        <v>41348</v>
      </c>
      <c r="B3324" s="80" t="s">
        <v>371</v>
      </c>
      <c r="C3324" s="80">
        <v>1300</v>
      </c>
      <c r="D3324" s="80">
        <v>250</v>
      </c>
      <c r="E3324" s="28">
        <v>46</v>
      </c>
      <c r="F3324" s="28">
        <v>39.450000000000003</v>
      </c>
      <c r="G3324" s="28"/>
      <c r="H3324" s="28"/>
      <c r="I3324" s="28" t="e">
        <f>(IF(#REF!="SHORT",E3324-F3324,IF(#REF!="LONG",F3324-E3324)))*D3324</f>
        <v>#REF!</v>
      </c>
      <c r="J3324" s="78" t="e">
        <f>(IF(#REF!="SHORT",IF(G3324="",0,F3324-G3324),IF(#REF!="LONG",IF(G3324="",0,G3324-F3324))))*D3324</f>
        <v>#REF!</v>
      </c>
      <c r="K3324" s="78" t="e">
        <f>(IF(#REF!="SHORT",IF(H3324="",0,G3324-H3324),IF(#REF!="LONG",IF(H3324="",0,H3324-G3324))))*D3324</f>
        <v>#REF!</v>
      </c>
      <c r="L3324" s="79" t="e">
        <f t="shared" si="84"/>
        <v>#REF!</v>
      </c>
    </row>
    <row r="3325" spans="1:12">
      <c r="A3325" s="84">
        <v>41347</v>
      </c>
      <c r="B3325" s="80" t="s">
        <v>146</v>
      </c>
      <c r="C3325" s="80">
        <v>5800</v>
      </c>
      <c r="D3325" s="80">
        <v>50</v>
      </c>
      <c r="E3325" s="28">
        <v>135</v>
      </c>
      <c r="F3325" s="28">
        <v>144</v>
      </c>
      <c r="G3325" s="28">
        <v>154</v>
      </c>
      <c r="H3325" s="28">
        <v>166</v>
      </c>
      <c r="I3325" s="28" t="e">
        <f>(IF(#REF!="SHORT",E3325-F3325,IF(#REF!="LONG",F3325-E3325)))*D3325</f>
        <v>#REF!</v>
      </c>
      <c r="J3325" s="78" t="e">
        <f>(IF(#REF!="SHORT",IF(G3325="",0,F3325-G3325),IF(#REF!="LONG",IF(G3325="",0,G3325-F3325))))*D3325</f>
        <v>#REF!</v>
      </c>
      <c r="K3325" s="78" t="e">
        <f>(IF(#REF!="SHORT",IF(H3325="",0,G3325-H3325),IF(#REF!="LONG",IF(H3325="",0,H3325-G3325))))*D3325</f>
        <v>#REF!</v>
      </c>
      <c r="L3325" s="79" t="e">
        <f t="shared" si="84"/>
        <v>#REF!</v>
      </c>
    </row>
    <row r="3326" spans="1:12">
      <c r="A3326" s="84">
        <v>41347</v>
      </c>
      <c r="B3326" s="80" t="s">
        <v>371</v>
      </c>
      <c r="C3326" s="80">
        <v>1250</v>
      </c>
      <c r="D3326" s="85">
        <v>250</v>
      </c>
      <c r="E3326" s="28">
        <v>41.5</v>
      </c>
      <c r="F3326" s="28">
        <v>45.5</v>
      </c>
      <c r="G3326" s="28">
        <v>50</v>
      </c>
      <c r="H3326" s="28"/>
      <c r="I3326" s="28" t="e">
        <f>(IF(#REF!="SHORT",E3326-F3326,IF(#REF!="LONG",F3326-E3326)))*D3326</f>
        <v>#REF!</v>
      </c>
      <c r="J3326" s="78" t="e">
        <f>(IF(#REF!="SHORT",IF(G3326="",0,F3326-G3326),IF(#REF!="LONG",IF(G3326="",0,G3326-F3326))))*D3326</f>
        <v>#REF!</v>
      </c>
      <c r="K3326" s="78" t="e">
        <f>(IF(#REF!="SHORT",IF(H3326="",0,G3326-H3326),IF(#REF!="LONG",IF(H3326="",0,H3326-G3326))))*D3326</f>
        <v>#REF!</v>
      </c>
      <c r="L3326" s="79" t="e">
        <f t="shared" si="84"/>
        <v>#REF!</v>
      </c>
    </row>
    <row r="3327" spans="1:12">
      <c r="A3327" s="84">
        <v>41346</v>
      </c>
      <c r="B3327" s="80" t="s">
        <v>136</v>
      </c>
      <c r="C3327" s="80">
        <v>1400</v>
      </c>
      <c r="D3327" s="80">
        <v>250</v>
      </c>
      <c r="E3327" s="28">
        <v>49.5</v>
      </c>
      <c r="F3327" s="28">
        <v>52.15</v>
      </c>
      <c r="G3327" s="28"/>
      <c r="H3327" s="28"/>
      <c r="I3327" s="28" t="e">
        <f>(IF(#REF!="SHORT",E3327-F3327,IF(#REF!="LONG",F3327-E3327)))*D3327</f>
        <v>#REF!</v>
      </c>
      <c r="J3327" s="78" t="e">
        <f>(IF(#REF!="SHORT",IF(G3327="",0,F3327-G3327),IF(#REF!="LONG",IF(G3327="",0,G3327-F3327))))*D3327</f>
        <v>#REF!</v>
      </c>
      <c r="K3327" s="78" t="e">
        <f>(IF(#REF!="SHORT",IF(H3327="",0,G3327-H3327),IF(#REF!="LONG",IF(H3327="",0,H3327-G3327))))*D3327</f>
        <v>#REF!</v>
      </c>
      <c r="L3327" s="79" t="e">
        <f t="shared" si="84"/>
        <v>#REF!</v>
      </c>
    </row>
    <row r="3328" spans="1:12">
      <c r="A3328" s="84">
        <v>41346</v>
      </c>
      <c r="B3328" s="80" t="s">
        <v>234</v>
      </c>
      <c r="C3328" s="80">
        <v>11900</v>
      </c>
      <c r="D3328" s="80">
        <v>25</v>
      </c>
      <c r="E3328" s="28">
        <v>240</v>
      </c>
      <c r="F3328" s="28">
        <v>260</v>
      </c>
      <c r="G3328" s="28"/>
      <c r="H3328" s="28"/>
      <c r="I3328" s="28" t="e">
        <f>(IF(#REF!="SHORT",E3328-F3328,IF(#REF!="LONG",F3328-E3328)))*D3328</f>
        <v>#REF!</v>
      </c>
      <c r="J3328" s="78" t="e">
        <f>(IF(#REF!="SHORT",IF(G3328="",0,F3328-G3328),IF(#REF!="LONG",IF(G3328="",0,G3328-F3328))))*D3328</f>
        <v>#REF!</v>
      </c>
      <c r="K3328" s="78" t="e">
        <f>(IF(#REF!="SHORT",IF(H3328="",0,G3328-H3328),IF(#REF!="LONG",IF(H3328="",0,H3328-G3328))))*D3328</f>
        <v>#REF!</v>
      </c>
      <c r="L3328" s="79" t="e">
        <f t="shared" si="84"/>
        <v>#REF!</v>
      </c>
    </row>
    <row r="3329" spans="1:12">
      <c r="A3329" s="84">
        <v>41345</v>
      </c>
      <c r="B3329" s="80" t="s">
        <v>372</v>
      </c>
      <c r="C3329" s="80">
        <v>720</v>
      </c>
      <c r="D3329" s="85">
        <v>500</v>
      </c>
      <c r="E3329" s="28">
        <v>25</v>
      </c>
      <c r="F3329" s="28">
        <v>27.5</v>
      </c>
      <c r="G3329" s="28">
        <v>30.5</v>
      </c>
      <c r="H3329" s="28"/>
      <c r="I3329" s="28" t="e">
        <f>(IF(#REF!="SHORT",E3329-F3329,IF(#REF!="LONG",F3329-E3329)))*D3329</f>
        <v>#REF!</v>
      </c>
      <c r="J3329" s="78" t="e">
        <f>(IF(#REF!="SHORT",IF(G3329="",0,F3329-G3329),IF(#REF!="LONG",IF(G3329="",0,G3329-F3329))))*D3329</f>
        <v>#REF!</v>
      </c>
      <c r="K3329" s="78" t="e">
        <f>(IF(#REF!="SHORT",IF(H3329="",0,G3329-H3329),IF(#REF!="LONG",IF(H3329="",0,H3329-G3329))))*D3329</f>
        <v>#REF!</v>
      </c>
      <c r="L3329" s="79" t="e">
        <f t="shared" si="84"/>
        <v>#REF!</v>
      </c>
    </row>
    <row r="3330" spans="1:12">
      <c r="A3330" s="84">
        <v>41344</v>
      </c>
      <c r="B3330" s="80" t="s">
        <v>313</v>
      </c>
      <c r="C3330" s="80">
        <v>1900</v>
      </c>
      <c r="D3330" s="80">
        <v>250</v>
      </c>
      <c r="E3330" s="28">
        <v>95</v>
      </c>
      <c r="F3330" s="28">
        <v>101</v>
      </c>
      <c r="G3330" s="28"/>
      <c r="H3330" s="28"/>
      <c r="I3330" s="28" t="e">
        <f>(IF(#REF!="SHORT",E3330-F3330,IF(#REF!="LONG",F3330-E3330)))*D3330</f>
        <v>#REF!</v>
      </c>
      <c r="J3330" s="78" t="e">
        <f>(IF(#REF!="SHORT",IF(G3330="",0,F3330-G3330),IF(#REF!="LONG",IF(G3330="",0,G3330-F3330))))*D3330</f>
        <v>#REF!</v>
      </c>
      <c r="K3330" s="78" t="e">
        <f>(IF(#REF!="SHORT",IF(H3330="",0,G3330-H3330),IF(#REF!="LONG",IF(H3330="",0,H3330-G3330))))*D3330</f>
        <v>#REF!</v>
      </c>
      <c r="L3330" s="79" t="e">
        <f t="shared" si="84"/>
        <v>#REF!</v>
      </c>
    </row>
    <row r="3331" spans="1:12">
      <c r="A3331" s="84">
        <v>41344</v>
      </c>
      <c r="B3331" s="80" t="s">
        <v>367</v>
      </c>
      <c r="C3331" s="80">
        <v>240</v>
      </c>
      <c r="D3331" s="80">
        <v>2000</v>
      </c>
      <c r="E3331" s="28">
        <v>11.5</v>
      </c>
      <c r="F3331" s="28">
        <v>12.15</v>
      </c>
      <c r="G3331" s="28"/>
      <c r="H3331" s="28"/>
      <c r="I3331" s="28" t="e">
        <f>(IF(#REF!="SHORT",E3331-F3331,IF(#REF!="LONG",F3331-E3331)))*D3331</f>
        <v>#REF!</v>
      </c>
      <c r="J3331" s="78" t="e">
        <f>(IF(#REF!="SHORT",IF(G3331="",0,F3331-G3331),IF(#REF!="LONG",IF(G3331="",0,G3331-F3331))))*D3331</f>
        <v>#REF!</v>
      </c>
      <c r="K3331" s="78" t="e">
        <f>(IF(#REF!="SHORT",IF(H3331="",0,G3331-H3331),IF(#REF!="LONG",IF(H3331="",0,H3331-G3331))))*D3331</f>
        <v>#REF!</v>
      </c>
      <c r="L3331" s="79" t="e">
        <f t="shared" si="84"/>
        <v>#REF!</v>
      </c>
    </row>
    <row r="3332" spans="1:12">
      <c r="A3332" s="83">
        <v>41341</v>
      </c>
      <c r="B3332" s="80" t="s">
        <v>12</v>
      </c>
      <c r="C3332" s="80">
        <v>400</v>
      </c>
      <c r="D3332" s="80">
        <v>1000</v>
      </c>
      <c r="E3332" s="28">
        <v>17</v>
      </c>
      <c r="F3332" s="28">
        <v>17.8</v>
      </c>
      <c r="G3332" s="28"/>
      <c r="H3332" s="28"/>
      <c r="I3332" s="28" t="e">
        <f>(IF(#REF!="SHORT",E3332-F3332,IF(#REF!="LONG",F3332-E3332)))*D3332</f>
        <v>#REF!</v>
      </c>
      <c r="J3332" s="78" t="e">
        <f>(IF(#REF!="SHORT",IF(G3332="",0,F3332-G3332),IF(#REF!="LONG",IF(G3332="",0,G3332-F3332))))*D3332</f>
        <v>#REF!</v>
      </c>
      <c r="K3332" s="78" t="e">
        <f>(IF(#REF!="SHORT",IF(H3332="",0,G3332-H3332),IF(#REF!="LONG",IF(H3332="",0,H3332-G3332))))*D3332</f>
        <v>#REF!</v>
      </c>
      <c r="L3332" s="79" t="e">
        <f t="shared" si="84"/>
        <v>#REF!</v>
      </c>
    </row>
    <row r="3333" spans="1:12">
      <c r="A3333" s="83">
        <v>41340</v>
      </c>
      <c r="B3333" s="80" t="s">
        <v>269</v>
      </c>
      <c r="C3333" s="80">
        <v>11900</v>
      </c>
      <c r="D3333" s="80">
        <v>25</v>
      </c>
      <c r="E3333" s="28">
        <v>258</v>
      </c>
      <c r="F3333" s="28">
        <v>266.5</v>
      </c>
      <c r="G3333" s="28"/>
      <c r="H3333" s="28"/>
      <c r="I3333" s="28" t="e">
        <f>(IF(#REF!="SHORT",E3333-F3333,IF(#REF!="LONG",F3333-E3333)))*D3333</f>
        <v>#REF!</v>
      </c>
      <c r="J3333" s="78" t="e">
        <f>(IF(#REF!="SHORT",IF(G3333="",0,F3333-G3333),IF(#REF!="LONG",IF(G3333="",0,G3333-F3333))))*D3333</f>
        <v>#REF!</v>
      </c>
      <c r="K3333" s="78" t="e">
        <f>(IF(#REF!="SHORT",IF(H3333="",0,G3333-H3333),IF(#REF!="LONG",IF(H3333="",0,H3333-G3333))))*D3333</f>
        <v>#REF!</v>
      </c>
      <c r="L3333" s="79" t="e">
        <f t="shared" si="84"/>
        <v>#REF!</v>
      </c>
    </row>
    <row r="3334" spans="1:12">
      <c r="A3334" s="83">
        <v>41339</v>
      </c>
      <c r="B3334" s="80" t="s">
        <v>196</v>
      </c>
      <c r="C3334" s="80">
        <v>150</v>
      </c>
      <c r="D3334" s="80">
        <v>2000</v>
      </c>
      <c r="E3334" s="28">
        <v>8</v>
      </c>
      <c r="F3334" s="28">
        <v>8.65</v>
      </c>
      <c r="G3334" s="28"/>
      <c r="H3334" s="28"/>
      <c r="I3334" s="28" t="e">
        <f>(IF(#REF!="SHORT",E3334-F3334,IF(#REF!="LONG",F3334-E3334)))*D3334</f>
        <v>#REF!</v>
      </c>
      <c r="J3334" s="78" t="e">
        <f>(IF(#REF!="SHORT",IF(G3334="",0,F3334-G3334),IF(#REF!="LONG",IF(G3334="",0,G3334-F3334))))*D3334</f>
        <v>#REF!</v>
      </c>
      <c r="K3334" s="78" t="e">
        <f>(IF(#REF!="SHORT",IF(H3334="",0,G3334-H3334),IF(#REF!="LONG",IF(H3334="",0,H3334-G3334))))*D3334</f>
        <v>#REF!</v>
      </c>
      <c r="L3334" s="79" t="e">
        <f t="shared" si="84"/>
        <v>#REF!</v>
      </c>
    </row>
    <row r="3335" spans="1:12">
      <c r="A3335" s="83">
        <v>41339</v>
      </c>
      <c r="B3335" s="80" t="s">
        <v>110</v>
      </c>
      <c r="C3335" s="80">
        <v>880</v>
      </c>
      <c r="D3335" s="80">
        <v>500</v>
      </c>
      <c r="E3335" s="28">
        <v>23</v>
      </c>
      <c r="F3335" s="28">
        <v>25.25</v>
      </c>
      <c r="G3335" s="28"/>
      <c r="H3335" s="28"/>
      <c r="I3335" s="28" t="e">
        <f>(IF(#REF!="SHORT",E3335-F3335,IF(#REF!="LONG",F3335-E3335)))*D3335</f>
        <v>#REF!</v>
      </c>
      <c r="J3335" s="78" t="e">
        <f>(IF(#REF!="SHORT",IF(G3335="",0,F3335-G3335),IF(#REF!="LONG",IF(G3335="",0,G3335-F3335))))*D3335</f>
        <v>#REF!</v>
      </c>
      <c r="K3335" s="78" t="e">
        <f>(IF(#REF!="SHORT",IF(H3335="",0,G3335-H3335),IF(#REF!="LONG",IF(H3335="",0,H3335-G3335))))*D3335</f>
        <v>#REF!</v>
      </c>
      <c r="L3335" s="79" t="e">
        <f t="shared" si="84"/>
        <v>#REF!</v>
      </c>
    </row>
    <row r="3336" spans="1:12">
      <c r="A3336" s="83">
        <v>41339</v>
      </c>
      <c r="B3336" s="80" t="s">
        <v>146</v>
      </c>
      <c r="C3336" s="80">
        <v>5700</v>
      </c>
      <c r="D3336" s="80">
        <v>50</v>
      </c>
      <c r="E3336" s="28">
        <v>160</v>
      </c>
      <c r="F3336" s="28">
        <v>167.8</v>
      </c>
      <c r="G3336" s="28"/>
      <c r="H3336" s="28"/>
      <c r="I3336" s="28" t="e">
        <f>(IF(#REF!="SHORT",E3336-F3336,IF(#REF!="LONG",F3336-E3336)))*D3336</f>
        <v>#REF!</v>
      </c>
      <c r="J3336" s="78" t="e">
        <f>(IF(#REF!="SHORT",IF(G3336="",0,F3336-G3336),IF(#REF!="LONG",IF(G3336="",0,G3336-F3336))))*D3336</f>
        <v>#REF!</v>
      </c>
      <c r="K3336" s="78" t="e">
        <f>(IF(#REF!="SHORT",IF(H3336="",0,G3336-H3336),IF(#REF!="LONG",IF(H3336="",0,H3336-G3336))))*D3336</f>
        <v>#REF!</v>
      </c>
      <c r="L3336" s="79" t="e">
        <f t="shared" si="84"/>
        <v>#REF!</v>
      </c>
    </row>
    <row r="3337" spans="1:12">
      <c r="A3337" s="83">
        <v>41338</v>
      </c>
      <c r="B3337" s="80" t="s">
        <v>350</v>
      </c>
      <c r="C3337" s="80">
        <v>740</v>
      </c>
      <c r="D3337" s="80">
        <v>500</v>
      </c>
      <c r="E3337" s="28">
        <v>25</v>
      </c>
      <c r="F3337" s="28">
        <v>27.5</v>
      </c>
      <c r="G3337" s="28">
        <v>29</v>
      </c>
      <c r="H3337" s="28">
        <v>31.9</v>
      </c>
      <c r="I3337" s="28" t="e">
        <f>(IF(#REF!="SHORT",E3337-F3337,IF(#REF!="LONG",F3337-E3337)))*D3337</f>
        <v>#REF!</v>
      </c>
      <c r="J3337" s="78" t="e">
        <f>(IF(#REF!="SHORT",IF(G3337="",0,F3337-G3337),IF(#REF!="LONG",IF(G3337="",0,G3337-F3337))))*D3337</f>
        <v>#REF!</v>
      </c>
      <c r="K3337" s="78" t="e">
        <f>(IF(#REF!="SHORT",IF(H3337="",0,G3337-H3337),IF(#REF!="LONG",IF(H3337="",0,H3337-G3337))))*D3337</f>
        <v>#REF!</v>
      </c>
      <c r="L3337" s="79" t="e">
        <f t="shared" si="84"/>
        <v>#REF!</v>
      </c>
    </row>
    <row r="3338" spans="1:12">
      <c r="A3338" s="83">
        <v>41338</v>
      </c>
      <c r="B3338" s="80" t="s">
        <v>146</v>
      </c>
      <c r="C3338" s="80">
        <v>5700</v>
      </c>
      <c r="D3338" s="80">
        <v>50</v>
      </c>
      <c r="E3338" s="28">
        <v>135</v>
      </c>
      <c r="F3338" s="28">
        <v>143</v>
      </c>
      <c r="G3338" s="28">
        <v>152</v>
      </c>
      <c r="H3338" s="28">
        <v>162</v>
      </c>
      <c r="I3338" s="28" t="e">
        <f>(IF(#REF!="SHORT",E3338-F3338,IF(#REF!="LONG",F3338-E3338)))*D3338</f>
        <v>#REF!</v>
      </c>
      <c r="J3338" s="78" t="e">
        <f>(IF(#REF!="SHORT",IF(G3338="",0,F3338-G3338),IF(#REF!="LONG",IF(G3338="",0,G3338-F3338))))*D3338</f>
        <v>#REF!</v>
      </c>
      <c r="K3338" s="78" t="e">
        <f>(IF(#REF!="SHORT",IF(H3338="",0,G3338-H3338),IF(#REF!="LONG",IF(H3338="",0,H3338-G3338))))*D3338</f>
        <v>#REF!</v>
      </c>
      <c r="L3338" s="79" t="e">
        <f t="shared" si="84"/>
        <v>#REF!</v>
      </c>
    </row>
    <row r="3339" spans="1:12">
      <c r="A3339" s="83">
        <v>41334</v>
      </c>
      <c r="B3339" s="80" t="s">
        <v>26</v>
      </c>
      <c r="C3339" s="80">
        <v>270</v>
      </c>
      <c r="D3339" s="80">
        <v>1000</v>
      </c>
      <c r="E3339" s="28">
        <v>13.75</v>
      </c>
      <c r="F3339" s="28">
        <v>14.75</v>
      </c>
      <c r="G3339" s="28">
        <v>16</v>
      </c>
      <c r="H3339" s="28">
        <v>17.5</v>
      </c>
      <c r="I3339" s="28" t="e">
        <f>(IF(#REF!="SHORT",E3339-F3339,IF(#REF!="LONG",F3339-E3339)))*D3339</f>
        <v>#REF!</v>
      </c>
      <c r="J3339" s="78" t="e">
        <f>(IF(#REF!="SHORT",IF(G3339="",0,F3339-G3339),IF(#REF!="LONG",IF(G3339="",0,G3339-F3339))))*D3339</f>
        <v>#REF!</v>
      </c>
      <c r="K3339" s="78" t="e">
        <f>(IF(#REF!="SHORT",IF(H3339="",0,G3339-H3339),IF(#REF!="LONG",IF(H3339="",0,H3339-G3339))))*D3339</f>
        <v>#REF!</v>
      </c>
      <c r="L3339" s="79" t="e">
        <f t="shared" si="84"/>
        <v>#REF!</v>
      </c>
    </row>
    <row r="3340" spans="1:12">
      <c r="A3340" s="83">
        <v>41334</v>
      </c>
      <c r="B3340" s="80" t="s">
        <v>373</v>
      </c>
      <c r="C3340" s="80">
        <v>1600</v>
      </c>
      <c r="D3340" s="80">
        <v>125</v>
      </c>
      <c r="E3340" s="28">
        <v>32</v>
      </c>
      <c r="F3340" s="28">
        <v>39</v>
      </c>
      <c r="G3340" s="28"/>
      <c r="H3340" s="28"/>
      <c r="I3340" s="28" t="e">
        <f>(IF(#REF!="SHORT",E3340-F3340,IF(#REF!="LONG",F3340-E3340)))*D3340</f>
        <v>#REF!</v>
      </c>
      <c r="J3340" s="78" t="e">
        <f>(IF(#REF!="SHORT",IF(G3340="",0,F3340-G3340),IF(#REF!="LONG",IF(G3340="",0,G3340-F3340))))*D3340</f>
        <v>#REF!</v>
      </c>
      <c r="K3340" s="78" t="e">
        <f>(IF(#REF!="SHORT",IF(H3340="",0,G3340-H3340),IF(#REF!="LONG",IF(H3340="",0,H3340-G3340))))*D3340</f>
        <v>#REF!</v>
      </c>
      <c r="L3340" s="79" t="e">
        <f t="shared" si="84"/>
        <v>#REF!</v>
      </c>
    </row>
    <row r="3341" spans="1:12">
      <c r="A3341" s="83">
        <v>41333</v>
      </c>
      <c r="B3341" s="80" t="s">
        <v>339</v>
      </c>
      <c r="C3341" s="80">
        <v>125</v>
      </c>
      <c r="D3341" s="80">
        <v>2250</v>
      </c>
      <c r="E3341" s="28">
        <v>135</v>
      </c>
      <c r="F3341" s="28">
        <v>142</v>
      </c>
      <c r="G3341" s="28">
        <v>150</v>
      </c>
      <c r="H3341" s="28">
        <v>165</v>
      </c>
      <c r="I3341" s="28" t="e">
        <f>(IF(#REF!="SHORT",E3341-F3341,IF(#REF!="LONG",F3341-E3341)))*D3341</f>
        <v>#REF!</v>
      </c>
      <c r="J3341" s="78" t="e">
        <f>(IF(#REF!="SHORT",IF(G3341="",0,F3341-G3341),IF(#REF!="LONG",IF(G3341="",0,G3341-F3341))))*D3341</f>
        <v>#REF!</v>
      </c>
      <c r="K3341" s="78" t="e">
        <f>(IF(#REF!="SHORT",IF(H3341="",0,G3341-H3341),IF(#REF!="LONG",IF(H3341="",0,H3341-G3341))))*D3341</f>
        <v>#REF!</v>
      </c>
      <c r="L3341" s="79" t="e">
        <f t="shared" si="84"/>
        <v>#REF!</v>
      </c>
    </row>
    <row r="3342" spans="1:12">
      <c r="A3342" s="83">
        <v>41333</v>
      </c>
      <c r="B3342" s="80" t="s">
        <v>339</v>
      </c>
      <c r="C3342" s="80">
        <v>125</v>
      </c>
      <c r="D3342" s="80">
        <v>2250</v>
      </c>
      <c r="E3342" s="28">
        <v>80</v>
      </c>
      <c r="F3342" s="28">
        <v>86</v>
      </c>
      <c r="G3342" s="28">
        <v>93</v>
      </c>
      <c r="H3342" s="28">
        <v>105</v>
      </c>
      <c r="I3342" s="28" t="e">
        <f>(IF(#REF!="SHORT",E3342-F3342,IF(#REF!="LONG",F3342-E3342)))*D3342</f>
        <v>#REF!</v>
      </c>
      <c r="J3342" s="78" t="e">
        <f>(IF(#REF!="SHORT",IF(G3342="",0,F3342-G3342),IF(#REF!="LONG",IF(G3342="",0,G3342-F3342))))*D3342</f>
        <v>#REF!</v>
      </c>
      <c r="K3342" s="78" t="e">
        <f>(IF(#REF!="SHORT",IF(H3342="",0,G3342-H3342),IF(#REF!="LONG",IF(H3342="",0,H3342-G3342))))*D3342</f>
        <v>#REF!</v>
      </c>
      <c r="L3342" s="79" t="e">
        <f t="shared" si="84"/>
        <v>#REF!</v>
      </c>
    </row>
    <row r="3343" spans="1:12">
      <c r="A3343" s="83">
        <v>41333</v>
      </c>
      <c r="B3343" s="80" t="s">
        <v>247</v>
      </c>
      <c r="C3343" s="80">
        <v>270</v>
      </c>
      <c r="D3343" s="80">
        <v>1000</v>
      </c>
      <c r="E3343" s="28">
        <v>9.5</v>
      </c>
      <c r="F3343" s="28">
        <v>10.25</v>
      </c>
      <c r="G3343" s="28">
        <v>11.5</v>
      </c>
      <c r="H3343" s="28">
        <v>13</v>
      </c>
      <c r="I3343" s="28" t="e">
        <f>(IF(#REF!="SHORT",E3343-F3343,IF(#REF!="LONG",F3343-E3343)))*D3343</f>
        <v>#REF!</v>
      </c>
      <c r="J3343" s="78" t="e">
        <f>(IF(#REF!="SHORT",IF(G3343="",0,F3343-G3343),IF(#REF!="LONG",IF(G3343="",0,G3343-F3343))))*D3343</f>
        <v>#REF!</v>
      </c>
      <c r="K3343" s="78" t="e">
        <f>(IF(#REF!="SHORT",IF(H3343="",0,G3343-H3343),IF(#REF!="LONG",IF(H3343="",0,H3343-G3343))))*D3343</f>
        <v>#REF!</v>
      </c>
      <c r="L3343" s="79" t="e">
        <f t="shared" si="84"/>
        <v>#REF!</v>
      </c>
    </row>
    <row r="3344" spans="1:12">
      <c r="A3344" s="83">
        <v>41333</v>
      </c>
      <c r="B3344" s="80" t="s">
        <v>261</v>
      </c>
      <c r="C3344" s="80">
        <v>1000</v>
      </c>
      <c r="D3344" s="80">
        <v>400</v>
      </c>
      <c r="E3344" s="28">
        <v>19.5</v>
      </c>
      <c r="F3344" s="28">
        <v>20.25</v>
      </c>
      <c r="G3344" s="28">
        <v>21.25</v>
      </c>
      <c r="H3344" s="28">
        <v>23.5</v>
      </c>
      <c r="I3344" s="28" t="e">
        <f>(IF(#REF!="SHORT",E3344-F3344,IF(#REF!="LONG",F3344-E3344)))*D3344</f>
        <v>#REF!</v>
      </c>
      <c r="J3344" s="78" t="e">
        <f>(IF(#REF!="SHORT",IF(G3344="",0,F3344-G3344),IF(#REF!="LONG",IF(G3344="",0,G3344-F3344))))*D3344</f>
        <v>#REF!</v>
      </c>
      <c r="K3344" s="78" t="e">
        <f>(IF(#REF!="SHORT",IF(H3344="",0,G3344-H3344),IF(#REF!="LONG",IF(H3344="",0,H3344-G3344))))*D3344</f>
        <v>#REF!</v>
      </c>
      <c r="L3344" s="79" t="e">
        <f t="shared" si="84"/>
        <v>#REF!</v>
      </c>
    </row>
    <row r="3345" spans="1:12">
      <c r="A3345" s="83">
        <v>41333</v>
      </c>
      <c r="B3345" s="80" t="s">
        <v>240</v>
      </c>
      <c r="C3345" s="80">
        <v>1500</v>
      </c>
      <c r="D3345" s="80">
        <v>250</v>
      </c>
      <c r="E3345" s="28">
        <v>12</v>
      </c>
      <c r="F3345" s="28">
        <v>16</v>
      </c>
      <c r="G3345" s="28">
        <v>20.9</v>
      </c>
      <c r="H3345" s="86"/>
      <c r="I3345" s="28" t="e">
        <f>(IF(#REF!="SHORT",E3345-F3345,IF(#REF!="LONG",F3345-E3345)))*D3345</f>
        <v>#REF!</v>
      </c>
      <c r="J3345" s="78" t="e">
        <f>(IF(#REF!="SHORT",IF(G3345="",0,F3345-G3345),IF(#REF!="LONG",IF(G3345="",0,G3345-F3345))))*D3345</f>
        <v>#REF!</v>
      </c>
      <c r="K3345" s="78" t="e">
        <f>(IF(#REF!="SHORT",IF(H3345="",0,G3345-H3345),IF(#REF!="LONG",IF(H3345="",0,H3345-G3345))))*D3345</f>
        <v>#REF!</v>
      </c>
      <c r="L3345" s="79" t="e">
        <f t="shared" si="84"/>
        <v>#REF!</v>
      </c>
    </row>
    <row r="3346" spans="1:12">
      <c r="A3346" s="83">
        <v>41332</v>
      </c>
      <c r="B3346" s="80" t="s">
        <v>374</v>
      </c>
      <c r="C3346" s="80">
        <v>70</v>
      </c>
      <c r="D3346" s="80">
        <v>4000</v>
      </c>
      <c r="E3346" s="28">
        <v>2.4</v>
      </c>
      <c r="F3346" s="28">
        <v>2.8</v>
      </c>
      <c r="G3346" s="28">
        <v>3</v>
      </c>
      <c r="H3346" s="86"/>
      <c r="I3346" s="28" t="e">
        <f>(IF(#REF!="SHORT",E3346-F3346,IF(#REF!="LONG",F3346-E3346)))*D3346</f>
        <v>#REF!</v>
      </c>
      <c r="J3346" s="78" t="e">
        <f>(IF(#REF!="SHORT",IF(G3346="",0,F3346-G3346),IF(#REF!="LONG",IF(G3346="",0,G3346-F3346))))*D3346</f>
        <v>#REF!</v>
      </c>
      <c r="K3346" s="78" t="e">
        <f>(IF(#REF!="SHORT",IF(H3346="",0,G3346-H3346),IF(#REF!="LONG",IF(H3346="",0,H3346-G3346))))*D3346</f>
        <v>#REF!</v>
      </c>
      <c r="L3346" s="79" t="e">
        <f t="shared" si="84"/>
        <v>#REF!</v>
      </c>
    </row>
    <row r="3347" spans="1:12">
      <c r="A3347" s="83">
        <v>41332</v>
      </c>
      <c r="B3347" s="80" t="s">
        <v>77</v>
      </c>
      <c r="C3347" s="80">
        <v>480</v>
      </c>
      <c r="D3347" s="80">
        <v>1000</v>
      </c>
      <c r="E3347" s="28">
        <v>13.25</v>
      </c>
      <c r="F3347" s="28">
        <v>14.25</v>
      </c>
      <c r="G3347" s="28">
        <v>15.4</v>
      </c>
      <c r="H3347" s="86"/>
      <c r="I3347" s="28" t="e">
        <f>(IF(#REF!="SHORT",E3347-F3347,IF(#REF!="LONG",F3347-E3347)))*D3347</f>
        <v>#REF!</v>
      </c>
      <c r="J3347" s="78" t="e">
        <f>(IF(#REF!="SHORT",IF(G3347="",0,F3347-G3347),IF(#REF!="LONG",IF(G3347="",0,G3347-F3347))))*D3347</f>
        <v>#REF!</v>
      </c>
      <c r="K3347" s="78" t="e">
        <f>(IF(#REF!="SHORT",IF(H3347="",0,G3347-H3347),IF(#REF!="LONG",IF(H3347="",0,H3347-G3347))))*D3347</f>
        <v>#REF!</v>
      </c>
      <c r="L3347" s="79" t="e">
        <f t="shared" si="84"/>
        <v>#REF!</v>
      </c>
    </row>
    <row r="3348" spans="1:12">
      <c r="A3348" s="83">
        <v>41332</v>
      </c>
      <c r="B3348" s="80" t="s">
        <v>59</v>
      </c>
      <c r="C3348" s="80">
        <v>300</v>
      </c>
      <c r="D3348" s="80">
        <v>1000</v>
      </c>
      <c r="E3348" s="28">
        <v>17.100000000000001</v>
      </c>
      <c r="F3348" s="28">
        <v>18.100000000000001</v>
      </c>
      <c r="G3348" s="28"/>
      <c r="H3348" s="28"/>
      <c r="I3348" s="28" t="e">
        <f>(IF(#REF!="SHORT",E3348-F3348,IF(#REF!="LONG",F3348-E3348)))*D3348</f>
        <v>#REF!</v>
      </c>
      <c r="J3348" s="78" t="e">
        <f>(IF(#REF!="SHORT",IF(G3348="",0,F3348-G3348),IF(#REF!="LONG",IF(G3348="",0,G3348-F3348))))*D3348</f>
        <v>#REF!</v>
      </c>
      <c r="K3348" s="78" t="e">
        <f>(IF(#REF!="SHORT",IF(H3348="",0,G3348-H3348),IF(#REF!="LONG",IF(H3348="",0,H3348-G3348))))*D3348</f>
        <v>#REF!</v>
      </c>
      <c r="L3348" s="79" t="e">
        <f t="shared" si="84"/>
        <v>#REF!</v>
      </c>
    </row>
    <row r="3349" spans="1:12">
      <c r="A3349" s="83">
        <v>41331</v>
      </c>
      <c r="B3349" s="80" t="s">
        <v>258</v>
      </c>
      <c r="C3349" s="80">
        <v>1100</v>
      </c>
      <c r="D3349" s="80">
        <v>250</v>
      </c>
      <c r="E3349" s="28">
        <v>38</v>
      </c>
      <c r="F3349" s="28">
        <v>42</v>
      </c>
      <c r="G3349" s="28">
        <v>46</v>
      </c>
      <c r="H3349" s="86"/>
      <c r="I3349" s="28" t="e">
        <f>(IF(#REF!="SHORT",E3349-F3349,IF(#REF!="LONG",F3349-E3349)))*D3349</f>
        <v>#REF!</v>
      </c>
      <c r="J3349" s="78" t="e">
        <f>(IF(#REF!="SHORT",IF(G3349="",0,F3349-G3349),IF(#REF!="LONG",IF(G3349="",0,G3349-F3349))))*D3349</f>
        <v>#REF!</v>
      </c>
      <c r="K3349" s="78" t="e">
        <f>(IF(#REF!="SHORT",IF(H3349="",0,G3349-H3349),IF(#REF!="LONG",IF(H3349="",0,H3349-G3349))))*D3349</f>
        <v>#REF!</v>
      </c>
      <c r="L3349" s="79" t="e">
        <f t="shared" si="84"/>
        <v>#REF!</v>
      </c>
    </row>
    <row r="3350" spans="1:12">
      <c r="A3350" s="83">
        <v>41331</v>
      </c>
      <c r="B3350" s="80" t="s">
        <v>126</v>
      </c>
      <c r="C3350" s="80">
        <v>5900</v>
      </c>
      <c r="D3350" s="80">
        <v>50</v>
      </c>
      <c r="E3350" s="28">
        <v>134</v>
      </c>
      <c r="F3350" s="28">
        <v>140</v>
      </c>
      <c r="G3350" s="28">
        <v>148</v>
      </c>
      <c r="H3350" s="86"/>
      <c r="I3350" s="28" t="e">
        <f>(IF(#REF!="SHORT",E3350-F3350,IF(#REF!="LONG",F3350-E3350)))*D3350</f>
        <v>#REF!</v>
      </c>
      <c r="J3350" s="78" t="e">
        <f>(IF(#REF!="SHORT",IF(G3350="",0,F3350-G3350),IF(#REF!="LONG",IF(G3350="",0,G3350-F3350))))*D3350</f>
        <v>#REF!</v>
      </c>
      <c r="K3350" s="78" t="e">
        <f>(IF(#REF!="SHORT",IF(H3350="",0,G3350-H3350),IF(#REF!="LONG",IF(H3350="",0,H3350-G3350))))*D3350</f>
        <v>#REF!</v>
      </c>
      <c r="L3350" s="79" t="e">
        <f t="shared" si="84"/>
        <v>#REF!</v>
      </c>
    </row>
    <row r="3351" spans="1:12">
      <c r="A3351" s="83">
        <v>41331</v>
      </c>
      <c r="B3351" s="80" t="s">
        <v>234</v>
      </c>
      <c r="C3351" s="80">
        <v>12000</v>
      </c>
      <c r="D3351" s="80">
        <v>25</v>
      </c>
      <c r="E3351" s="28">
        <v>185</v>
      </c>
      <c r="F3351" s="28">
        <v>193</v>
      </c>
      <c r="G3351" s="28">
        <v>205</v>
      </c>
      <c r="H3351" s="86"/>
      <c r="I3351" s="28" t="e">
        <f>(IF(#REF!="SHORT",E3351-F3351,IF(#REF!="LONG",F3351-E3351)))*D3351</f>
        <v>#REF!</v>
      </c>
      <c r="J3351" s="78" t="e">
        <f>(IF(#REF!="SHORT",IF(G3351="",0,F3351-G3351),IF(#REF!="LONG",IF(G3351="",0,G3351-F3351))))*D3351</f>
        <v>#REF!</v>
      </c>
      <c r="K3351" s="78" t="e">
        <f>(IF(#REF!="SHORT",IF(H3351="",0,G3351-H3351),IF(#REF!="LONG",IF(H3351="",0,H3351-G3351))))*D3351</f>
        <v>#REF!</v>
      </c>
      <c r="L3351" s="79" t="e">
        <f t="shared" si="84"/>
        <v>#REF!</v>
      </c>
    </row>
    <row r="3352" spans="1:12">
      <c r="A3352" s="83">
        <v>41331</v>
      </c>
      <c r="B3352" s="80" t="s">
        <v>136</v>
      </c>
      <c r="C3352" s="80">
        <v>1400</v>
      </c>
      <c r="D3352" s="80">
        <v>250</v>
      </c>
      <c r="E3352" s="28">
        <v>21</v>
      </c>
      <c r="F3352" s="28">
        <v>25</v>
      </c>
      <c r="G3352" s="28"/>
      <c r="H3352" s="28"/>
      <c r="I3352" s="28" t="e">
        <f>(IF(#REF!="SHORT",E3352-F3352,IF(#REF!="LONG",F3352-E3352)))*D3352</f>
        <v>#REF!</v>
      </c>
      <c r="J3352" s="78" t="e">
        <f>(IF(#REF!="SHORT",IF(G3352="",0,F3352-G3352),IF(#REF!="LONG",IF(G3352="",0,G3352-F3352))))*D3352</f>
        <v>#REF!</v>
      </c>
      <c r="K3352" s="78" t="e">
        <f>(IF(#REF!="SHORT",IF(H3352="",0,G3352-H3352),IF(#REF!="LONG",IF(H3352="",0,H3352-G3352))))*D3352</f>
        <v>#REF!</v>
      </c>
      <c r="L3352" s="79" t="e">
        <f t="shared" si="84"/>
        <v>#REF!</v>
      </c>
    </row>
    <row r="3353" spans="1:12">
      <c r="A3353" s="83">
        <v>41269</v>
      </c>
      <c r="B3353" s="80" t="s">
        <v>59</v>
      </c>
      <c r="C3353" s="80">
        <v>300</v>
      </c>
      <c r="D3353" s="80">
        <v>1000</v>
      </c>
      <c r="E3353" s="28">
        <v>14.25</v>
      </c>
      <c r="F3353" s="28">
        <v>12.9</v>
      </c>
      <c r="G3353" s="28"/>
      <c r="H3353" s="28"/>
      <c r="I3353" s="28" t="e">
        <f>(IF(#REF!="SHORT",E3353-F3353,IF(#REF!="LONG",F3353-E3353)))*D3353</f>
        <v>#REF!</v>
      </c>
      <c r="J3353" s="78" t="e">
        <f>(IF(#REF!="SHORT",IF(G3353="",0,F3353-G3353),IF(#REF!="LONG",IF(G3353="",0,G3353-F3353))))*D3353</f>
        <v>#REF!</v>
      </c>
      <c r="K3353" s="78" t="e">
        <f>(IF(#REF!="SHORT",IF(H3353="",0,G3353-H3353),IF(#REF!="LONG",IF(H3353="",0,H3353-G3353))))*D3353</f>
        <v>#REF!</v>
      </c>
      <c r="L3353" s="79" t="e">
        <f t="shared" ref="L3353:L3416" si="85">SUM(I3353,J3353,K3353)</f>
        <v>#REF!</v>
      </c>
    </row>
    <row r="3354" spans="1:12">
      <c r="A3354" s="83">
        <v>41330</v>
      </c>
      <c r="B3354" s="80" t="s">
        <v>287</v>
      </c>
      <c r="C3354" s="80">
        <v>420</v>
      </c>
      <c r="D3354" s="80">
        <v>500</v>
      </c>
      <c r="E3354" s="28">
        <v>14</v>
      </c>
      <c r="F3354" s="28">
        <v>16.25</v>
      </c>
      <c r="G3354" s="28">
        <v>18.2</v>
      </c>
      <c r="H3354" s="86"/>
      <c r="I3354" s="28" t="e">
        <f>(IF(#REF!="SHORT",E3354-F3354,IF(#REF!="LONG",F3354-E3354)))*D3354</f>
        <v>#REF!</v>
      </c>
      <c r="J3354" s="78" t="e">
        <f>(IF(#REF!="SHORT",IF(G3354="",0,F3354-G3354),IF(#REF!="LONG",IF(G3354="",0,G3354-F3354))))*D3354</f>
        <v>#REF!</v>
      </c>
      <c r="K3354" s="78" t="e">
        <f>(IF(#REF!="SHORT",IF(H3354="",0,G3354-H3354),IF(#REF!="LONG",IF(H3354="",0,H3354-G3354))))*D3354</f>
        <v>#REF!</v>
      </c>
      <c r="L3354" s="79" t="e">
        <f t="shared" si="85"/>
        <v>#REF!</v>
      </c>
    </row>
    <row r="3355" spans="1:12">
      <c r="A3355" s="83">
        <v>41330</v>
      </c>
      <c r="B3355" s="80" t="s">
        <v>37</v>
      </c>
      <c r="C3355" s="80">
        <v>800</v>
      </c>
      <c r="D3355" s="80">
        <v>500</v>
      </c>
      <c r="E3355" s="28">
        <v>24</v>
      </c>
      <c r="F3355" s="28">
        <v>26</v>
      </c>
      <c r="G3355" s="28"/>
      <c r="H3355" s="28"/>
      <c r="I3355" s="28" t="e">
        <f>(IF(#REF!="SHORT",E3355-F3355,IF(#REF!="LONG",F3355-E3355)))*D3355</f>
        <v>#REF!</v>
      </c>
      <c r="J3355" s="78" t="e">
        <f>(IF(#REF!="SHORT",IF(G3355="",0,F3355-G3355),IF(#REF!="LONG",IF(G3355="",0,G3355-F3355))))*D3355</f>
        <v>#REF!</v>
      </c>
      <c r="K3355" s="78" t="e">
        <f>(IF(#REF!="SHORT",IF(H3355="",0,G3355-H3355),IF(#REF!="LONG",IF(H3355="",0,H3355-G3355))))*D3355</f>
        <v>#REF!</v>
      </c>
      <c r="L3355" s="79" t="e">
        <f t="shared" si="85"/>
        <v>#REF!</v>
      </c>
    </row>
    <row r="3356" spans="1:12">
      <c r="A3356" s="83">
        <v>41327</v>
      </c>
      <c r="B3356" s="80" t="s">
        <v>136</v>
      </c>
      <c r="C3356" s="80">
        <v>1450</v>
      </c>
      <c r="D3356" s="80">
        <v>250</v>
      </c>
      <c r="E3356" s="28">
        <v>31</v>
      </c>
      <c r="F3356" s="28">
        <v>35</v>
      </c>
      <c r="G3356" s="28">
        <v>40</v>
      </c>
      <c r="H3356" s="86"/>
      <c r="I3356" s="28" t="e">
        <f>(IF(#REF!="SHORT",E3356-F3356,IF(#REF!="LONG",F3356-E3356)))*D3356</f>
        <v>#REF!</v>
      </c>
      <c r="J3356" s="78" t="e">
        <f>(IF(#REF!="SHORT",IF(G3356="",0,F3356-G3356),IF(#REF!="LONG",IF(G3356="",0,G3356-F3356))))*D3356</f>
        <v>#REF!</v>
      </c>
      <c r="K3356" s="78" t="e">
        <f>(IF(#REF!="SHORT",IF(H3356="",0,G3356-H3356),IF(#REF!="LONG",IF(H3356="",0,H3356-G3356))))*D3356</f>
        <v>#REF!</v>
      </c>
      <c r="L3356" s="79" t="e">
        <f t="shared" si="85"/>
        <v>#REF!</v>
      </c>
    </row>
    <row r="3357" spans="1:12">
      <c r="A3357" s="83">
        <v>41327</v>
      </c>
      <c r="B3357" s="80" t="s">
        <v>130</v>
      </c>
      <c r="C3357" s="80">
        <v>110</v>
      </c>
      <c r="D3357" s="80">
        <v>4000</v>
      </c>
      <c r="E3357" s="28">
        <v>5</v>
      </c>
      <c r="F3357" s="28">
        <v>5.45</v>
      </c>
      <c r="G3357" s="28"/>
      <c r="H3357" s="28"/>
      <c r="I3357" s="28" t="e">
        <f>(IF(#REF!="SHORT",E3357-F3357,IF(#REF!="LONG",F3357-E3357)))*D3357</f>
        <v>#REF!</v>
      </c>
      <c r="J3357" s="78" t="e">
        <f>(IF(#REF!="SHORT",IF(G3357="",0,F3357-G3357),IF(#REF!="LONG",IF(G3357="",0,G3357-F3357))))*D3357</f>
        <v>#REF!</v>
      </c>
      <c r="K3357" s="78" t="e">
        <f>(IF(#REF!="SHORT",IF(H3357="",0,G3357-H3357),IF(#REF!="LONG",IF(H3357="",0,H3357-G3357))))*D3357</f>
        <v>#REF!</v>
      </c>
      <c r="L3357" s="79" t="e">
        <f t="shared" si="85"/>
        <v>#REF!</v>
      </c>
    </row>
    <row r="3358" spans="1:12">
      <c r="A3358" s="83">
        <v>41326</v>
      </c>
      <c r="B3358" s="80" t="s">
        <v>301</v>
      </c>
      <c r="C3358" s="80">
        <v>500</v>
      </c>
      <c r="D3358" s="80">
        <v>1000</v>
      </c>
      <c r="E3358" s="28">
        <v>11.5</v>
      </c>
      <c r="F3358" s="28">
        <v>12.25</v>
      </c>
      <c r="G3358" s="28">
        <v>13.5</v>
      </c>
      <c r="H3358" s="28">
        <v>15.5</v>
      </c>
      <c r="I3358" s="28" t="e">
        <f>(IF(#REF!="SHORT",E3358-F3358,IF(#REF!="LONG",F3358-E3358)))*D3358</f>
        <v>#REF!</v>
      </c>
      <c r="J3358" s="78" t="e">
        <f>(IF(#REF!="SHORT",IF(G3358="",0,F3358-G3358),IF(#REF!="LONG",IF(G3358="",0,G3358-F3358))))*D3358</f>
        <v>#REF!</v>
      </c>
      <c r="K3358" s="78" t="e">
        <f>(IF(#REF!="SHORT",IF(H3358="",0,G3358-H3358),IF(#REF!="LONG",IF(H3358="",0,H3358-G3358))))*D3358</f>
        <v>#REF!</v>
      </c>
      <c r="L3358" s="79" t="e">
        <f t="shared" si="85"/>
        <v>#REF!</v>
      </c>
    </row>
    <row r="3359" spans="1:12">
      <c r="A3359" s="83">
        <v>41326</v>
      </c>
      <c r="B3359" s="80" t="s">
        <v>234</v>
      </c>
      <c r="C3359" s="80">
        <v>12300</v>
      </c>
      <c r="D3359" s="80">
        <v>25</v>
      </c>
      <c r="E3359" s="28">
        <v>195</v>
      </c>
      <c r="F3359" s="28">
        <v>205</v>
      </c>
      <c r="G3359" s="28">
        <v>220</v>
      </c>
      <c r="H3359" s="28">
        <v>250</v>
      </c>
      <c r="I3359" s="28" t="e">
        <f>(IF(#REF!="SHORT",E3359-F3359,IF(#REF!="LONG",F3359-E3359)))*D3359</f>
        <v>#REF!</v>
      </c>
      <c r="J3359" s="78" t="e">
        <f>(IF(#REF!="SHORT",IF(G3359="",0,F3359-G3359),IF(#REF!="LONG",IF(G3359="",0,G3359-F3359))))*D3359</f>
        <v>#REF!</v>
      </c>
      <c r="K3359" s="78" t="e">
        <f>(IF(#REF!="SHORT",IF(H3359="",0,G3359-H3359),IF(#REF!="LONG",IF(H3359="",0,H3359-G3359))))*D3359</f>
        <v>#REF!</v>
      </c>
      <c r="L3359" s="79" t="e">
        <f t="shared" si="85"/>
        <v>#REF!</v>
      </c>
    </row>
    <row r="3360" spans="1:12">
      <c r="A3360" s="83">
        <v>41326</v>
      </c>
      <c r="B3360" s="80" t="s">
        <v>246</v>
      </c>
      <c r="C3360" s="80">
        <v>1100</v>
      </c>
      <c r="D3360" s="80">
        <v>250</v>
      </c>
      <c r="E3360" s="28">
        <v>26</v>
      </c>
      <c r="F3360" s="28">
        <v>30.5</v>
      </c>
      <c r="G3360" s="28">
        <v>33.299999999999997</v>
      </c>
      <c r="H3360" s="86"/>
      <c r="I3360" s="28" t="e">
        <f>(IF(#REF!="SHORT",E3360-F3360,IF(#REF!="LONG",F3360-E3360)))*D3360</f>
        <v>#REF!</v>
      </c>
      <c r="J3360" s="78" t="e">
        <f>(IF(#REF!="SHORT",IF(G3360="",0,F3360-G3360),IF(#REF!="LONG",IF(G3360="",0,G3360-F3360))))*D3360</f>
        <v>#REF!</v>
      </c>
      <c r="K3360" s="78" t="e">
        <f>(IF(#REF!="SHORT",IF(H3360="",0,G3360-H3360),IF(#REF!="LONG",IF(H3360="",0,H3360-G3360))))*D3360</f>
        <v>#REF!</v>
      </c>
      <c r="L3360" s="79" t="e">
        <f t="shared" si="85"/>
        <v>#REF!</v>
      </c>
    </row>
    <row r="3361" spans="1:12">
      <c r="A3361" s="83">
        <v>41326</v>
      </c>
      <c r="B3361" s="80" t="s">
        <v>126</v>
      </c>
      <c r="C3361" s="80">
        <v>6000</v>
      </c>
      <c r="D3361" s="80">
        <v>50</v>
      </c>
      <c r="E3361" s="28">
        <v>138</v>
      </c>
      <c r="F3361" s="28">
        <v>147</v>
      </c>
      <c r="G3361" s="28">
        <v>160</v>
      </c>
      <c r="H3361" s="86"/>
      <c r="I3361" s="28" t="e">
        <f>(IF(#REF!="SHORT",E3361-F3361,IF(#REF!="LONG",F3361-E3361)))*D3361</f>
        <v>#REF!</v>
      </c>
      <c r="J3361" s="78" t="e">
        <f>(IF(#REF!="SHORT",IF(G3361="",0,F3361-G3361),IF(#REF!="LONG",IF(G3361="",0,G3361-F3361))))*D3361</f>
        <v>#REF!</v>
      </c>
      <c r="K3361" s="78" t="e">
        <f>(IF(#REF!="SHORT",IF(H3361="",0,G3361-H3361),IF(#REF!="LONG",IF(H3361="",0,H3361-G3361))))*D3361</f>
        <v>#REF!</v>
      </c>
      <c r="L3361" s="79" t="e">
        <f t="shared" si="85"/>
        <v>#REF!</v>
      </c>
    </row>
    <row r="3362" spans="1:12">
      <c r="A3362" s="83">
        <v>41325</v>
      </c>
      <c r="B3362" s="80" t="s">
        <v>350</v>
      </c>
      <c r="C3362" s="80">
        <v>720</v>
      </c>
      <c r="D3362" s="80">
        <v>500</v>
      </c>
      <c r="E3362" s="28">
        <v>12</v>
      </c>
      <c r="F3362" s="28">
        <v>14</v>
      </c>
      <c r="G3362" s="28">
        <v>16</v>
      </c>
      <c r="H3362" s="86"/>
      <c r="I3362" s="28" t="e">
        <f>(IF(#REF!="SHORT",E3362-F3362,IF(#REF!="LONG",F3362-E3362)))*D3362</f>
        <v>#REF!</v>
      </c>
      <c r="J3362" s="78" t="e">
        <f>(IF(#REF!="SHORT",IF(G3362="",0,F3362-G3362),IF(#REF!="LONG",IF(G3362="",0,G3362-F3362))))*D3362</f>
        <v>#REF!</v>
      </c>
      <c r="K3362" s="78" t="e">
        <f>(IF(#REF!="SHORT",IF(H3362="",0,G3362-H3362),IF(#REF!="LONG",IF(H3362="",0,H3362-G3362))))*D3362</f>
        <v>#REF!</v>
      </c>
      <c r="L3362" s="79" t="e">
        <f t="shared" si="85"/>
        <v>#REF!</v>
      </c>
    </row>
    <row r="3363" spans="1:12">
      <c r="A3363" s="83">
        <v>41325</v>
      </c>
      <c r="B3363" s="80" t="s">
        <v>21</v>
      </c>
      <c r="C3363" s="80">
        <v>260</v>
      </c>
      <c r="D3363" s="80">
        <v>1000</v>
      </c>
      <c r="E3363" s="28">
        <v>14.15</v>
      </c>
      <c r="F3363" s="28">
        <v>15.1</v>
      </c>
      <c r="G3363" s="28"/>
      <c r="H3363" s="28"/>
      <c r="I3363" s="28" t="e">
        <f>(IF(#REF!="SHORT",E3363-F3363,IF(#REF!="LONG",F3363-E3363)))*D3363</f>
        <v>#REF!</v>
      </c>
      <c r="J3363" s="78" t="e">
        <f>(IF(#REF!="SHORT",IF(G3363="",0,F3363-G3363),IF(#REF!="LONG",IF(G3363="",0,G3363-F3363))))*D3363</f>
        <v>#REF!</v>
      </c>
      <c r="K3363" s="78" t="e">
        <f>(IF(#REF!="SHORT",IF(H3363="",0,G3363-H3363),IF(#REF!="LONG",IF(H3363="",0,H3363-G3363))))*D3363</f>
        <v>#REF!</v>
      </c>
      <c r="L3363" s="79" t="e">
        <f t="shared" si="85"/>
        <v>#REF!</v>
      </c>
    </row>
    <row r="3364" spans="1:12">
      <c r="A3364" s="83">
        <v>41324</v>
      </c>
      <c r="B3364" s="80" t="s">
        <v>21</v>
      </c>
      <c r="C3364" s="80">
        <v>260</v>
      </c>
      <c r="D3364" s="80">
        <v>1000</v>
      </c>
      <c r="E3364" s="28">
        <v>12.75</v>
      </c>
      <c r="F3364" s="28">
        <v>13.75</v>
      </c>
      <c r="G3364" s="28"/>
      <c r="H3364" s="28"/>
      <c r="I3364" s="28" t="e">
        <f>(IF(#REF!="SHORT",E3364-F3364,IF(#REF!="LONG",F3364-E3364)))*D3364</f>
        <v>#REF!</v>
      </c>
      <c r="J3364" s="78" t="e">
        <f>(IF(#REF!="SHORT",IF(G3364="",0,F3364-G3364),IF(#REF!="LONG",IF(G3364="",0,G3364-F3364))))*D3364</f>
        <v>#REF!</v>
      </c>
      <c r="K3364" s="78" t="e">
        <f>(IF(#REF!="SHORT",IF(H3364="",0,G3364-H3364),IF(#REF!="LONG",IF(H3364="",0,H3364-G3364))))*D3364</f>
        <v>#REF!</v>
      </c>
      <c r="L3364" s="79" t="e">
        <f t="shared" si="85"/>
        <v>#REF!</v>
      </c>
    </row>
    <row r="3365" spans="1:12">
      <c r="A3365" s="83">
        <v>41323</v>
      </c>
      <c r="B3365" s="80" t="s">
        <v>214</v>
      </c>
      <c r="C3365" s="80">
        <v>460</v>
      </c>
      <c r="D3365" s="80">
        <v>1000</v>
      </c>
      <c r="E3365" s="28">
        <v>7.35</v>
      </c>
      <c r="F3365" s="28">
        <v>8.35</v>
      </c>
      <c r="G3365" s="28">
        <v>9.1999999999999993</v>
      </c>
      <c r="H3365" s="86"/>
      <c r="I3365" s="28" t="e">
        <f>(IF(#REF!="SHORT",E3365-F3365,IF(#REF!="LONG",F3365-E3365)))*D3365</f>
        <v>#REF!</v>
      </c>
      <c r="J3365" s="78" t="e">
        <f>(IF(#REF!="SHORT",IF(G3365="",0,F3365-G3365),IF(#REF!="LONG",IF(G3365="",0,G3365-F3365))))*D3365</f>
        <v>#REF!</v>
      </c>
      <c r="K3365" s="78" t="e">
        <f>(IF(#REF!="SHORT",IF(H3365="",0,G3365-H3365),IF(#REF!="LONG",IF(H3365="",0,H3365-G3365))))*D3365</f>
        <v>#REF!</v>
      </c>
      <c r="L3365" s="79" t="e">
        <f t="shared" si="85"/>
        <v>#REF!</v>
      </c>
    </row>
    <row r="3366" spans="1:12">
      <c r="A3366" s="83">
        <v>41320</v>
      </c>
      <c r="B3366" s="80" t="s">
        <v>30</v>
      </c>
      <c r="C3366" s="80">
        <v>400</v>
      </c>
      <c r="D3366" s="80">
        <v>1000</v>
      </c>
      <c r="E3366" s="28">
        <v>27.65</v>
      </c>
      <c r="F3366" s="28">
        <v>28.75</v>
      </c>
      <c r="G3366" s="28">
        <v>29.65</v>
      </c>
      <c r="H3366" s="86"/>
      <c r="I3366" s="28" t="e">
        <f>(IF(#REF!="SHORT",E3366-F3366,IF(#REF!="LONG",F3366-E3366)))*D3366</f>
        <v>#REF!</v>
      </c>
      <c r="J3366" s="78" t="e">
        <f>(IF(#REF!="SHORT",IF(G3366="",0,F3366-G3366),IF(#REF!="LONG",IF(G3366="",0,G3366-F3366))))*D3366</f>
        <v>#REF!</v>
      </c>
      <c r="K3366" s="78" t="e">
        <f>(IF(#REF!="SHORT",IF(H3366="",0,G3366-H3366),IF(#REF!="LONG",IF(H3366="",0,H3366-G3366))))*D3366</f>
        <v>#REF!</v>
      </c>
      <c r="L3366" s="79" t="e">
        <f t="shared" si="85"/>
        <v>#REF!</v>
      </c>
    </row>
    <row r="3367" spans="1:12">
      <c r="A3367" s="83">
        <v>41320</v>
      </c>
      <c r="B3367" s="80" t="s">
        <v>126</v>
      </c>
      <c r="C3367" s="80">
        <v>6000</v>
      </c>
      <c r="D3367" s="80">
        <v>50</v>
      </c>
      <c r="E3367" s="28">
        <v>146</v>
      </c>
      <c r="F3367" s="28">
        <v>152</v>
      </c>
      <c r="G3367" s="28"/>
      <c r="H3367" s="28"/>
      <c r="I3367" s="28" t="e">
        <f>(IF(#REF!="SHORT",E3367-F3367,IF(#REF!="LONG",F3367-E3367)))*D3367</f>
        <v>#REF!</v>
      </c>
      <c r="J3367" s="78" t="e">
        <f>(IF(#REF!="SHORT",IF(G3367="",0,F3367-G3367),IF(#REF!="LONG",IF(G3367="",0,G3367-F3367))))*D3367</f>
        <v>#REF!</v>
      </c>
      <c r="K3367" s="78" t="e">
        <f>(IF(#REF!="SHORT",IF(H3367="",0,G3367-H3367),IF(#REF!="LONG",IF(H3367="",0,H3367-G3367))))*D3367</f>
        <v>#REF!</v>
      </c>
      <c r="L3367" s="79" t="e">
        <f t="shared" si="85"/>
        <v>#REF!</v>
      </c>
    </row>
    <row r="3368" spans="1:12">
      <c r="A3368" s="83">
        <v>41319</v>
      </c>
      <c r="B3368" s="80" t="s">
        <v>136</v>
      </c>
      <c r="C3368" s="80">
        <v>250</v>
      </c>
      <c r="D3368" s="80">
        <v>25</v>
      </c>
      <c r="E3368" s="28">
        <v>38</v>
      </c>
      <c r="F3368" s="28">
        <v>42</v>
      </c>
      <c r="G3368" s="28">
        <v>46</v>
      </c>
      <c r="H3368" s="86"/>
      <c r="I3368" s="28" t="e">
        <f>(IF(#REF!="SHORT",E3368-F3368,IF(#REF!="LONG",F3368-E3368)))*D3368</f>
        <v>#REF!</v>
      </c>
      <c r="J3368" s="78" t="e">
        <f>(IF(#REF!="SHORT",IF(G3368="",0,F3368-G3368),IF(#REF!="LONG",IF(G3368="",0,G3368-F3368))))*D3368</f>
        <v>#REF!</v>
      </c>
      <c r="K3368" s="78" t="e">
        <f>(IF(#REF!="SHORT",IF(H3368="",0,G3368-H3368),IF(#REF!="LONG",IF(H3368="",0,H3368-G3368))))*D3368</f>
        <v>#REF!</v>
      </c>
      <c r="L3368" s="79" t="e">
        <f t="shared" si="85"/>
        <v>#REF!</v>
      </c>
    </row>
    <row r="3369" spans="1:12">
      <c r="A3369" s="83">
        <v>41319</v>
      </c>
      <c r="B3369" s="80" t="s">
        <v>99</v>
      </c>
      <c r="C3369" s="80">
        <v>400</v>
      </c>
      <c r="D3369" s="80">
        <v>1000</v>
      </c>
      <c r="E3369" s="28">
        <v>9.5</v>
      </c>
      <c r="F3369" s="28">
        <v>10.25</v>
      </c>
      <c r="G3369" s="28"/>
      <c r="H3369" s="28"/>
      <c r="I3369" s="28" t="e">
        <f>(IF(#REF!="SHORT",E3369-F3369,IF(#REF!="LONG",F3369-E3369)))*D3369</f>
        <v>#REF!</v>
      </c>
      <c r="J3369" s="78" t="e">
        <f>(IF(#REF!="SHORT",IF(G3369="",0,F3369-G3369),IF(#REF!="LONG",IF(G3369="",0,G3369-F3369))))*D3369</f>
        <v>#REF!</v>
      </c>
      <c r="K3369" s="78" t="e">
        <f>(IF(#REF!="SHORT",IF(H3369="",0,G3369-H3369),IF(#REF!="LONG",IF(H3369="",0,H3369-G3369))))*D3369</f>
        <v>#REF!</v>
      </c>
      <c r="L3369" s="79" t="e">
        <f t="shared" si="85"/>
        <v>#REF!</v>
      </c>
    </row>
    <row r="3370" spans="1:12">
      <c r="A3370" s="83">
        <v>41319</v>
      </c>
      <c r="B3370" s="80" t="s">
        <v>234</v>
      </c>
      <c r="C3370" s="80">
        <v>12500</v>
      </c>
      <c r="D3370" s="80">
        <v>25</v>
      </c>
      <c r="E3370" s="28">
        <v>244</v>
      </c>
      <c r="F3370" s="28">
        <v>254</v>
      </c>
      <c r="G3370" s="28">
        <v>265</v>
      </c>
      <c r="H3370" s="86"/>
      <c r="I3370" s="28" t="e">
        <f>(IF(#REF!="SHORT",E3370-F3370,IF(#REF!="LONG",F3370-E3370)))*D3370</f>
        <v>#REF!</v>
      </c>
      <c r="J3370" s="78" t="e">
        <f>(IF(#REF!="SHORT",IF(G3370="",0,F3370-G3370),IF(#REF!="LONG",IF(G3370="",0,G3370-F3370))))*D3370</f>
        <v>#REF!</v>
      </c>
      <c r="K3370" s="78" t="e">
        <f>(IF(#REF!="SHORT",IF(H3370="",0,G3370-H3370),IF(#REF!="LONG",IF(H3370="",0,H3370-G3370))))*D3370</f>
        <v>#REF!</v>
      </c>
      <c r="L3370" s="79" t="e">
        <f t="shared" si="85"/>
        <v>#REF!</v>
      </c>
    </row>
    <row r="3371" spans="1:12">
      <c r="A3371" s="83">
        <v>41318</v>
      </c>
      <c r="B3371" s="80" t="s">
        <v>136</v>
      </c>
      <c r="C3371" s="80">
        <v>1550</v>
      </c>
      <c r="D3371" s="80">
        <v>250</v>
      </c>
      <c r="E3371" s="28">
        <v>32.5</v>
      </c>
      <c r="F3371" s="28">
        <v>36.5</v>
      </c>
      <c r="G3371" s="28">
        <v>40</v>
      </c>
      <c r="H3371" s="86"/>
      <c r="I3371" s="28" t="e">
        <f>(IF(#REF!="SHORT",E3371-F3371,IF(#REF!="LONG",F3371-E3371)))*D3371</f>
        <v>#REF!</v>
      </c>
      <c r="J3371" s="78" t="e">
        <f>(IF(#REF!="SHORT",IF(G3371="",0,F3371-G3371),IF(#REF!="LONG",IF(G3371="",0,G3371-F3371))))*D3371</f>
        <v>#REF!</v>
      </c>
      <c r="K3371" s="78" t="e">
        <f>(IF(#REF!="SHORT",IF(H3371="",0,G3371-H3371),IF(#REF!="LONG",IF(H3371="",0,H3371-G3371))))*D3371</f>
        <v>#REF!</v>
      </c>
      <c r="L3371" s="79" t="e">
        <f t="shared" si="85"/>
        <v>#REF!</v>
      </c>
    </row>
    <row r="3372" spans="1:12">
      <c r="A3372" s="83">
        <v>41317</v>
      </c>
      <c r="B3372" s="80" t="s">
        <v>280</v>
      </c>
      <c r="C3372" s="80">
        <v>150</v>
      </c>
      <c r="D3372" s="80">
        <v>4000</v>
      </c>
      <c r="E3372" s="28">
        <v>12.5</v>
      </c>
      <c r="F3372" s="28">
        <v>13</v>
      </c>
      <c r="G3372" s="28">
        <v>13.7</v>
      </c>
      <c r="H3372" s="28">
        <v>14.7</v>
      </c>
      <c r="I3372" s="28" t="e">
        <f>(IF(#REF!="SHORT",E3372-F3372,IF(#REF!="LONG",F3372-E3372)))*D3372</f>
        <v>#REF!</v>
      </c>
      <c r="J3372" s="78" t="e">
        <f>(IF(#REF!="SHORT",IF(G3372="",0,F3372-G3372),IF(#REF!="LONG",IF(G3372="",0,G3372-F3372))))*D3372</f>
        <v>#REF!</v>
      </c>
      <c r="K3372" s="78" t="e">
        <f>(IF(#REF!="SHORT",IF(H3372="",0,G3372-H3372),IF(#REF!="LONG",IF(H3372="",0,H3372-G3372))))*D3372</f>
        <v>#REF!</v>
      </c>
      <c r="L3372" s="79" t="e">
        <f t="shared" si="85"/>
        <v>#REF!</v>
      </c>
    </row>
    <row r="3373" spans="1:12">
      <c r="A3373" s="83">
        <v>41317</v>
      </c>
      <c r="B3373" s="80" t="s">
        <v>375</v>
      </c>
      <c r="C3373" s="80">
        <v>1250</v>
      </c>
      <c r="D3373" s="80">
        <v>250</v>
      </c>
      <c r="E3373" s="28">
        <v>26.2</v>
      </c>
      <c r="F3373" s="28">
        <v>31</v>
      </c>
      <c r="G3373" s="28"/>
      <c r="H3373" s="28"/>
      <c r="I3373" s="28" t="e">
        <f>(IF(#REF!="SHORT",E3373-F3373,IF(#REF!="LONG",F3373-E3373)))*D3373</f>
        <v>#REF!</v>
      </c>
      <c r="J3373" s="78" t="e">
        <f>(IF(#REF!="SHORT",IF(G3373="",0,F3373-G3373),IF(#REF!="LONG",IF(G3373="",0,G3373-F3373))))*D3373</f>
        <v>#REF!</v>
      </c>
      <c r="K3373" s="78" t="e">
        <f>(IF(#REF!="SHORT",IF(H3373="",0,G3373-H3373),IF(#REF!="LONG",IF(H3373="",0,H3373-G3373))))*D3373</f>
        <v>#REF!</v>
      </c>
      <c r="L3373" s="79" t="e">
        <f t="shared" si="85"/>
        <v>#REF!</v>
      </c>
    </row>
    <row r="3374" spans="1:12">
      <c r="A3374" s="83">
        <v>41316</v>
      </c>
      <c r="B3374" s="80" t="s">
        <v>19</v>
      </c>
      <c r="C3374" s="80">
        <v>380</v>
      </c>
      <c r="D3374" s="80">
        <v>1000</v>
      </c>
      <c r="E3374" s="28">
        <v>17</v>
      </c>
      <c r="F3374" s="28">
        <v>18.25</v>
      </c>
      <c r="G3374" s="28">
        <v>19.5</v>
      </c>
      <c r="H3374" s="86"/>
      <c r="I3374" s="28" t="e">
        <f>(IF(#REF!="SHORT",E3374-F3374,IF(#REF!="LONG",F3374-E3374)))*D3374</f>
        <v>#REF!</v>
      </c>
      <c r="J3374" s="78" t="e">
        <f>(IF(#REF!="SHORT",IF(G3374="",0,F3374-G3374),IF(#REF!="LONG",IF(G3374="",0,G3374-F3374))))*D3374</f>
        <v>#REF!</v>
      </c>
      <c r="K3374" s="78" t="e">
        <f>(IF(#REF!="SHORT",IF(H3374="",0,G3374-H3374),IF(#REF!="LONG",IF(H3374="",0,H3374-G3374))))*D3374</f>
        <v>#REF!</v>
      </c>
      <c r="L3374" s="79" t="e">
        <f t="shared" si="85"/>
        <v>#REF!</v>
      </c>
    </row>
    <row r="3375" spans="1:12">
      <c r="A3375" s="83">
        <v>41316</v>
      </c>
      <c r="B3375" s="80" t="s">
        <v>136</v>
      </c>
      <c r="C3375" s="80">
        <v>1600</v>
      </c>
      <c r="D3375" s="80">
        <v>250</v>
      </c>
      <c r="E3375" s="28">
        <v>55</v>
      </c>
      <c r="F3375" s="28">
        <v>60</v>
      </c>
      <c r="G3375" s="28"/>
      <c r="H3375" s="28"/>
      <c r="I3375" s="28" t="e">
        <f>(IF(#REF!="SHORT",E3375-F3375,IF(#REF!="LONG",F3375-E3375)))*D3375</f>
        <v>#REF!</v>
      </c>
      <c r="J3375" s="78" t="e">
        <f>(IF(#REF!="SHORT",IF(G3375="",0,F3375-G3375),IF(#REF!="LONG",IF(G3375="",0,G3375-F3375))))*D3375</f>
        <v>#REF!</v>
      </c>
      <c r="K3375" s="78" t="e">
        <f>(IF(#REF!="SHORT",IF(H3375="",0,G3375-H3375),IF(#REF!="LONG",IF(H3375="",0,H3375-G3375))))*D3375</f>
        <v>#REF!</v>
      </c>
      <c r="L3375" s="79" t="e">
        <f t="shared" si="85"/>
        <v>#REF!</v>
      </c>
    </row>
    <row r="3376" spans="1:12">
      <c r="A3376" s="83">
        <v>41316</v>
      </c>
      <c r="B3376" s="80" t="s">
        <v>17</v>
      </c>
      <c r="C3376" s="80">
        <v>1450</v>
      </c>
      <c r="D3376" s="80">
        <v>250</v>
      </c>
      <c r="E3376" s="28">
        <v>60</v>
      </c>
      <c r="F3376" s="28">
        <v>64</v>
      </c>
      <c r="G3376" s="28"/>
      <c r="H3376" s="28"/>
      <c r="I3376" s="28" t="e">
        <f>(IF(#REF!="SHORT",E3376-F3376,IF(#REF!="LONG",F3376-E3376)))*D3376</f>
        <v>#REF!</v>
      </c>
      <c r="J3376" s="78" t="e">
        <f>(IF(#REF!="SHORT",IF(G3376="",0,F3376-G3376),IF(#REF!="LONG",IF(G3376="",0,G3376-F3376))))*D3376</f>
        <v>#REF!</v>
      </c>
      <c r="K3376" s="78" t="e">
        <f>(IF(#REF!="SHORT",IF(H3376="",0,G3376-H3376),IF(#REF!="LONG",IF(H3376="",0,H3376-G3376))))*D3376</f>
        <v>#REF!</v>
      </c>
      <c r="L3376" s="79" t="e">
        <f t="shared" si="85"/>
        <v>#REF!</v>
      </c>
    </row>
    <row r="3377" spans="1:12">
      <c r="A3377" s="83">
        <v>41313</v>
      </c>
      <c r="B3377" s="80" t="s">
        <v>126</v>
      </c>
      <c r="C3377" s="80">
        <v>6000</v>
      </c>
      <c r="D3377" s="80">
        <v>50</v>
      </c>
      <c r="E3377" s="28">
        <v>108</v>
      </c>
      <c r="F3377" s="28">
        <v>114</v>
      </c>
      <c r="G3377" s="28">
        <v>122</v>
      </c>
      <c r="H3377" s="28">
        <v>132</v>
      </c>
      <c r="I3377" s="28" t="e">
        <f>(IF(#REF!="SHORT",E3377-F3377,IF(#REF!="LONG",F3377-E3377)))*D3377</f>
        <v>#REF!</v>
      </c>
      <c r="J3377" s="78" t="e">
        <f>(IF(#REF!="SHORT",IF(G3377="",0,F3377-G3377),IF(#REF!="LONG",IF(G3377="",0,G3377-F3377))))*D3377</f>
        <v>#REF!</v>
      </c>
      <c r="K3377" s="78" t="e">
        <f>(IF(#REF!="SHORT",IF(H3377="",0,G3377-H3377),IF(#REF!="LONG",IF(H3377="",0,H3377-G3377))))*D3377</f>
        <v>#REF!</v>
      </c>
      <c r="L3377" s="79" t="e">
        <f t="shared" si="85"/>
        <v>#REF!</v>
      </c>
    </row>
    <row r="3378" spans="1:12">
      <c r="A3378" s="83">
        <v>41313</v>
      </c>
      <c r="B3378" s="80" t="s">
        <v>376</v>
      </c>
      <c r="C3378" s="80">
        <v>1750</v>
      </c>
      <c r="D3378" s="80">
        <v>125</v>
      </c>
      <c r="E3378" s="28">
        <v>43</v>
      </c>
      <c r="F3378" s="28">
        <v>50</v>
      </c>
      <c r="G3378" s="28">
        <v>55</v>
      </c>
      <c r="H3378" s="86"/>
      <c r="I3378" s="28" t="e">
        <f>(IF(#REF!="SHORT",E3378-F3378,IF(#REF!="LONG",F3378-E3378)))*D3378</f>
        <v>#REF!</v>
      </c>
      <c r="J3378" s="78" t="e">
        <f>(IF(#REF!="SHORT",IF(G3378="",0,F3378-G3378),IF(#REF!="LONG",IF(G3378="",0,G3378-F3378))))*D3378</f>
        <v>#REF!</v>
      </c>
      <c r="K3378" s="78" t="e">
        <f>(IF(#REF!="SHORT",IF(H3378="",0,G3378-H3378),IF(#REF!="LONG",IF(H3378="",0,H3378-G3378))))*D3378</f>
        <v>#REF!</v>
      </c>
      <c r="L3378" s="79" t="e">
        <f t="shared" si="85"/>
        <v>#REF!</v>
      </c>
    </row>
    <row r="3379" spans="1:12">
      <c r="A3379" s="83">
        <v>41313</v>
      </c>
      <c r="B3379" s="80" t="s">
        <v>212</v>
      </c>
      <c r="C3379" s="80">
        <v>130</v>
      </c>
      <c r="D3379" s="80">
        <v>2000</v>
      </c>
      <c r="E3379" s="28">
        <v>4</v>
      </c>
      <c r="F3379" s="28">
        <v>4.45</v>
      </c>
      <c r="G3379" s="28"/>
      <c r="H3379" s="28"/>
      <c r="I3379" s="28" t="e">
        <f>(IF(#REF!="SHORT",E3379-F3379,IF(#REF!="LONG",F3379-E3379)))*D3379</f>
        <v>#REF!</v>
      </c>
      <c r="J3379" s="78" t="e">
        <f>(IF(#REF!="SHORT",IF(G3379="",0,F3379-G3379),IF(#REF!="LONG",IF(G3379="",0,G3379-F3379))))*D3379</f>
        <v>#REF!</v>
      </c>
      <c r="K3379" s="78" t="e">
        <f>(IF(#REF!="SHORT",IF(H3379="",0,G3379-H3379),IF(#REF!="LONG",IF(H3379="",0,H3379-G3379))))*D3379</f>
        <v>#REF!</v>
      </c>
      <c r="L3379" s="79" t="e">
        <f t="shared" si="85"/>
        <v>#REF!</v>
      </c>
    </row>
    <row r="3380" spans="1:12">
      <c r="A3380" s="83">
        <v>41312</v>
      </c>
      <c r="B3380" s="80" t="s">
        <v>329</v>
      </c>
      <c r="C3380" s="80">
        <v>800</v>
      </c>
      <c r="D3380" s="80">
        <v>500</v>
      </c>
      <c r="E3380" s="28">
        <v>34</v>
      </c>
      <c r="F3380" s="28">
        <v>38</v>
      </c>
      <c r="G3380" s="28">
        <v>42</v>
      </c>
      <c r="H3380" s="86"/>
      <c r="I3380" s="28" t="e">
        <f>(IF(#REF!="SHORT",E3380-F3380,IF(#REF!="LONG",F3380-E3380)))*D3380</f>
        <v>#REF!</v>
      </c>
      <c r="J3380" s="78" t="e">
        <f>(IF(#REF!="SHORT",IF(G3380="",0,F3380-G3380),IF(#REF!="LONG",IF(G3380="",0,G3380-F3380))))*D3380</f>
        <v>#REF!</v>
      </c>
      <c r="K3380" s="78" t="e">
        <f>(IF(#REF!="SHORT",IF(H3380="",0,G3380-H3380),IF(#REF!="LONG",IF(H3380="",0,H3380-G3380))))*D3380</f>
        <v>#REF!</v>
      </c>
      <c r="L3380" s="79" t="e">
        <f t="shared" si="85"/>
        <v>#REF!</v>
      </c>
    </row>
    <row r="3381" spans="1:12">
      <c r="A3381" s="83">
        <v>41311</v>
      </c>
      <c r="B3381" s="80" t="s">
        <v>126</v>
      </c>
      <c r="C3381" s="80">
        <v>6100</v>
      </c>
      <c r="D3381" s="80">
        <v>50</v>
      </c>
      <c r="E3381" s="28">
        <v>154</v>
      </c>
      <c r="F3381" s="28">
        <v>162</v>
      </c>
      <c r="G3381" s="28">
        <v>172</v>
      </c>
      <c r="H3381" s="86"/>
      <c r="I3381" s="28" t="e">
        <f>(IF(#REF!="SHORT",E3381-F3381,IF(#REF!="LONG",F3381-E3381)))*D3381</f>
        <v>#REF!</v>
      </c>
      <c r="J3381" s="78" t="e">
        <f>(IF(#REF!="SHORT",IF(G3381="",0,F3381-G3381),IF(#REF!="LONG",IF(G3381="",0,G3381-F3381))))*D3381</f>
        <v>#REF!</v>
      </c>
      <c r="K3381" s="78" t="e">
        <f>(IF(#REF!="SHORT",IF(H3381="",0,G3381-H3381),IF(#REF!="LONG",IF(H3381="",0,H3381-G3381))))*D3381</f>
        <v>#REF!</v>
      </c>
      <c r="L3381" s="79" t="e">
        <f t="shared" si="85"/>
        <v>#REF!</v>
      </c>
    </row>
    <row r="3382" spans="1:12">
      <c r="A3382" s="83">
        <v>41311</v>
      </c>
      <c r="B3382" s="80" t="s">
        <v>155</v>
      </c>
      <c r="C3382" s="80">
        <v>2000</v>
      </c>
      <c r="D3382" s="80">
        <v>220</v>
      </c>
      <c r="E3382" s="28">
        <v>10.5</v>
      </c>
      <c r="F3382" s="28">
        <v>11.4</v>
      </c>
      <c r="G3382" s="28"/>
      <c r="H3382" s="28"/>
      <c r="I3382" s="28" t="e">
        <f>(IF(#REF!="SHORT",E3382-F3382,IF(#REF!="LONG",F3382-E3382)))*D3382</f>
        <v>#REF!</v>
      </c>
      <c r="J3382" s="78" t="e">
        <f>(IF(#REF!="SHORT",IF(G3382="",0,F3382-G3382),IF(#REF!="LONG",IF(G3382="",0,G3382-F3382))))*D3382</f>
        <v>#REF!</v>
      </c>
      <c r="K3382" s="78" t="e">
        <f>(IF(#REF!="SHORT",IF(H3382="",0,G3382-H3382),IF(#REF!="LONG",IF(H3382="",0,H3382-G3382))))*D3382</f>
        <v>#REF!</v>
      </c>
      <c r="L3382" s="79" t="e">
        <f t="shared" si="85"/>
        <v>#REF!</v>
      </c>
    </row>
    <row r="3383" spans="1:12">
      <c r="A3383" s="83">
        <v>41311</v>
      </c>
      <c r="B3383" s="80" t="s">
        <v>292</v>
      </c>
      <c r="C3383" s="80">
        <v>2000</v>
      </c>
      <c r="D3383" s="80">
        <v>120</v>
      </c>
      <c r="E3383" s="28">
        <v>8</v>
      </c>
      <c r="F3383" s="28">
        <v>8.5</v>
      </c>
      <c r="G3383" s="28"/>
      <c r="H3383" s="28"/>
      <c r="I3383" s="28" t="e">
        <f>(IF(#REF!="SHORT",E3383-F3383,IF(#REF!="LONG",F3383-E3383)))*D3383</f>
        <v>#REF!</v>
      </c>
      <c r="J3383" s="78" t="e">
        <f>(IF(#REF!="SHORT",IF(G3383="",0,F3383-G3383),IF(#REF!="LONG",IF(G3383="",0,G3383-F3383))))*D3383</f>
        <v>#REF!</v>
      </c>
      <c r="K3383" s="78" t="e">
        <f>(IF(#REF!="SHORT",IF(H3383="",0,G3383-H3383),IF(#REF!="LONG",IF(H3383="",0,H3383-G3383))))*D3383</f>
        <v>#REF!</v>
      </c>
      <c r="L3383" s="79" t="e">
        <f t="shared" si="85"/>
        <v>#REF!</v>
      </c>
    </row>
    <row r="3384" spans="1:12">
      <c r="A3384" s="83">
        <v>41309</v>
      </c>
      <c r="B3384" s="80" t="s">
        <v>328</v>
      </c>
      <c r="C3384" s="80">
        <v>170</v>
      </c>
      <c r="D3384" s="80">
        <v>2000</v>
      </c>
      <c r="E3384" s="28">
        <v>10.25</v>
      </c>
      <c r="F3384" s="28">
        <v>11</v>
      </c>
      <c r="G3384" s="28">
        <v>12</v>
      </c>
      <c r="H3384" s="28">
        <v>13.35</v>
      </c>
      <c r="I3384" s="28" t="e">
        <f>(IF(#REF!="SHORT",E3384-F3384,IF(#REF!="LONG",F3384-E3384)))*D3384</f>
        <v>#REF!</v>
      </c>
      <c r="J3384" s="78" t="e">
        <f>(IF(#REF!="SHORT",IF(G3384="",0,F3384-G3384),IF(#REF!="LONG",IF(G3384="",0,G3384-F3384))))*D3384</f>
        <v>#REF!</v>
      </c>
      <c r="K3384" s="78" t="e">
        <f>(IF(#REF!="SHORT",IF(H3384="",0,G3384-H3384),IF(#REF!="LONG",IF(H3384="",0,H3384-G3384))))*D3384</f>
        <v>#REF!</v>
      </c>
      <c r="L3384" s="79" t="e">
        <f t="shared" si="85"/>
        <v>#REF!</v>
      </c>
    </row>
    <row r="3385" spans="1:12">
      <c r="A3385" s="83">
        <v>41306</v>
      </c>
      <c r="B3385" s="80" t="s">
        <v>246</v>
      </c>
      <c r="C3385" s="80">
        <v>1200</v>
      </c>
      <c r="D3385" s="80">
        <v>200</v>
      </c>
      <c r="E3385" s="28">
        <v>40</v>
      </c>
      <c r="F3385" s="28">
        <v>45</v>
      </c>
      <c r="G3385" s="28"/>
      <c r="H3385" s="28"/>
      <c r="I3385" s="28" t="e">
        <f>(IF(#REF!="SHORT",E3385-F3385,IF(#REF!="LONG",F3385-E3385)))*D3385</f>
        <v>#REF!</v>
      </c>
      <c r="J3385" s="78" t="e">
        <f>(IF(#REF!="SHORT",IF(G3385="",0,F3385-G3385),IF(#REF!="LONG",IF(G3385="",0,G3385-F3385))))*D3385</f>
        <v>#REF!</v>
      </c>
      <c r="K3385" s="78" t="e">
        <f>(IF(#REF!="SHORT",IF(H3385="",0,G3385-H3385),IF(#REF!="LONG",IF(H3385="",0,H3385-G3385))))*D3385</f>
        <v>#REF!</v>
      </c>
      <c r="L3385" s="79" t="e">
        <f t="shared" si="85"/>
        <v>#REF!</v>
      </c>
    </row>
    <row r="3386" spans="1:12">
      <c r="A3386" s="83">
        <v>41306</v>
      </c>
      <c r="B3386" s="80" t="s">
        <v>46</v>
      </c>
      <c r="C3386" s="80">
        <v>220</v>
      </c>
      <c r="D3386" s="80">
        <v>1000</v>
      </c>
      <c r="E3386" s="28">
        <v>10</v>
      </c>
      <c r="F3386" s="28">
        <v>11</v>
      </c>
      <c r="G3386" s="28"/>
      <c r="H3386" s="28"/>
      <c r="I3386" s="28" t="e">
        <f>(IF(#REF!="SHORT",E3386-F3386,IF(#REF!="LONG",F3386-E3386)))*D3386</f>
        <v>#REF!</v>
      </c>
      <c r="J3386" s="78" t="e">
        <f>(IF(#REF!="SHORT",IF(G3386="",0,F3386-G3386),IF(#REF!="LONG",IF(G3386="",0,G3386-F3386))))*D3386</f>
        <v>#REF!</v>
      </c>
      <c r="K3386" s="78" t="e">
        <f>(IF(#REF!="SHORT",IF(H3386="",0,G3386-H3386),IF(#REF!="LONG",IF(H3386="",0,H3386-G3386))))*D3386</f>
        <v>#REF!</v>
      </c>
      <c r="L3386" s="79" t="e">
        <f t="shared" si="85"/>
        <v>#REF!</v>
      </c>
    </row>
    <row r="3387" spans="1:12">
      <c r="A3387" s="83">
        <v>41305</v>
      </c>
      <c r="B3387" s="80" t="s">
        <v>74</v>
      </c>
      <c r="C3387" s="80">
        <v>880</v>
      </c>
      <c r="D3387" s="80">
        <v>500</v>
      </c>
      <c r="E3387" s="28">
        <v>14</v>
      </c>
      <c r="F3387" s="28">
        <v>16.25</v>
      </c>
      <c r="G3387" s="28">
        <v>18</v>
      </c>
      <c r="H3387" s="28">
        <v>22</v>
      </c>
      <c r="I3387" s="28" t="e">
        <f>(IF(#REF!="SHORT",E3387-F3387,IF(#REF!="LONG",F3387-E3387)))*D3387</f>
        <v>#REF!</v>
      </c>
      <c r="J3387" s="78" t="e">
        <f>(IF(#REF!="SHORT",IF(G3387="",0,F3387-G3387),IF(#REF!="LONG",IF(G3387="",0,G3387-F3387))))*D3387</f>
        <v>#REF!</v>
      </c>
      <c r="K3387" s="78" t="e">
        <f>(IF(#REF!="SHORT",IF(H3387="",0,G3387-H3387),IF(#REF!="LONG",IF(H3387="",0,H3387-G3387))))*D3387</f>
        <v>#REF!</v>
      </c>
      <c r="L3387" s="79" t="e">
        <f t="shared" si="85"/>
        <v>#REF!</v>
      </c>
    </row>
    <row r="3388" spans="1:12">
      <c r="A3388" s="83">
        <v>41305</v>
      </c>
      <c r="B3388" s="80" t="s">
        <v>258</v>
      </c>
      <c r="C3388" s="80">
        <v>1200</v>
      </c>
      <c r="D3388" s="80">
        <v>250</v>
      </c>
      <c r="E3388" s="28">
        <v>9.5</v>
      </c>
      <c r="F3388" s="28">
        <v>12.5</v>
      </c>
      <c r="G3388" s="28">
        <v>16</v>
      </c>
      <c r="H3388" s="86"/>
      <c r="I3388" s="28" t="e">
        <f>(IF(#REF!="SHORT",E3388-F3388,IF(#REF!="LONG",F3388-E3388)))*D3388</f>
        <v>#REF!</v>
      </c>
      <c r="J3388" s="78" t="e">
        <f>(IF(#REF!="SHORT",IF(G3388="",0,F3388-G3388),IF(#REF!="LONG",IF(G3388="",0,G3388-F3388))))*D3388</f>
        <v>#REF!</v>
      </c>
      <c r="K3388" s="78" t="e">
        <f>(IF(#REF!="SHORT",IF(H3388="",0,G3388-H3388),IF(#REF!="LONG",IF(H3388="",0,H3388-G3388))))*D3388</f>
        <v>#REF!</v>
      </c>
      <c r="L3388" s="79" t="e">
        <f t="shared" si="85"/>
        <v>#REF!</v>
      </c>
    </row>
    <row r="3389" spans="1:12">
      <c r="A3389" s="83">
        <v>41304</v>
      </c>
      <c r="B3389" s="80" t="s">
        <v>323</v>
      </c>
      <c r="C3389" s="80">
        <v>860</v>
      </c>
      <c r="D3389" s="80">
        <v>500</v>
      </c>
      <c r="E3389" s="28">
        <v>5.75</v>
      </c>
      <c r="F3389" s="28">
        <v>9</v>
      </c>
      <c r="G3389" s="28">
        <v>13</v>
      </c>
      <c r="H3389" s="86"/>
      <c r="I3389" s="28" t="e">
        <f>(IF(#REF!="SHORT",E3389-F3389,IF(#REF!="LONG",F3389-E3389)))*D3389</f>
        <v>#REF!</v>
      </c>
      <c r="J3389" s="78" t="e">
        <f>(IF(#REF!="SHORT",IF(G3389="",0,F3389-G3389),IF(#REF!="LONG",IF(G3389="",0,G3389-F3389))))*D3389</f>
        <v>#REF!</v>
      </c>
      <c r="K3389" s="78" t="e">
        <f>(IF(#REF!="SHORT",IF(H3389="",0,G3389-H3389),IF(#REF!="LONG",IF(H3389="",0,H3389-G3389))))*D3389</f>
        <v>#REF!</v>
      </c>
      <c r="L3389" s="79" t="e">
        <f t="shared" si="85"/>
        <v>#REF!</v>
      </c>
    </row>
    <row r="3390" spans="1:12">
      <c r="A3390" s="83">
        <v>41304</v>
      </c>
      <c r="B3390" s="80" t="s">
        <v>17</v>
      </c>
      <c r="C3390" s="80">
        <v>1500</v>
      </c>
      <c r="D3390" s="80">
        <v>250</v>
      </c>
      <c r="E3390" s="28">
        <v>16</v>
      </c>
      <c r="F3390" s="28">
        <v>20</v>
      </c>
      <c r="G3390" s="28"/>
      <c r="H3390" s="28"/>
      <c r="I3390" s="28" t="e">
        <f>(IF(#REF!="SHORT",E3390-F3390,IF(#REF!="LONG",F3390-E3390)))*D3390</f>
        <v>#REF!</v>
      </c>
      <c r="J3390" s="78" t="e">
        <f>(IF(#REF!="SHORT",IF(G3390="",0,F3390-G3390),IF(#REF!="LONG",IF(G3390="",0,G3390-F3390))))*D3390</f>
        <v>#REF!</v>
      </c>
      <c r="K3390" s="78" t="e">
        <f>(IF(#REF!="SHORT",IF(H3390="",0,G3390-H3390),IF(#REF!="LONG",IF(H3390="",0,H3390-G3390))))*D3390</f>
        <v>#REF!</v>
      </c>
      <c r="L3390" s="79" t="e">
        <f t="shared" si="85"/>
        <v>#REF!</v>
      </c>
    </row>
    <row r="3391" spans="1:12">
      <c r="A3391" s="83">
        <v>41304</v>
      </c>
      <c r="B3391" s="80" t="s">
        <v>46</v>
      </c>
      <c r="C3391" s="80">
        <v>230</v>
      </c>
      <c r="D3391" s="80">
        <v>1000</v>
      </c>
      <c r="E3391" s="28">
        <v>9.15</v>
      </c>
      <c r="F3391" s="28">
        <v>9.5500000000000007</v>
      </c>
      <c r="G3391" s="28"/>
      <c r="H3391" s="28"/>
      <c r="I3391" s="28" t="e">
        <f>(IF(#REF!="SHORT",E3391-F3391,IF(#REF!="LONG",F3391-E3391)))*D3391</f>
        <v>#REF!</v>
      </c>
      <c r="J3391" s="78" t="e">
        <f>(IF(#REF!="SHORT",IF(G3391="",0,F3391-G3391),IF(#REF!="LONG",IF(G3391="",0,G3391-F3391))))*D3391</f>
        <v>#REF!</v>
      </c>
      <c r="K3391" s="78" t="e">
        <f>(IF(#REF!="SHORT",IF(H3391="",0,G3391-H3391),IF(#REF!="LONG",IF(H3391="",0,H3391-G3391))))*D3391</f>
        <v>#REF!</v>
      </c>
      <c r="L3391" s="79" t="e">
        <f t="shared" si="85"/>
        <v>#REF!</v>
      </c>
    </row>
    <row r="3392" spans="1:12">
      <c r="A3392" s="83">
        <v>41303</v>
      </c>
      <c r="B3392" s="80" t="s">
        <v>17</v>
      </c>
      <c r="C3392" s="80">
        <v>1450</v>
      </c>
      <c r="D3392" s="80">
        <v>250</v>
      </c>
      <c r="E3392" s="28">
        <v>35</v>
      </c>
      <c r="F3392" s="28">
        <v>40</v>
      </c>
      <c r="G3392" s="28">
        <v>45</v>
      </c>
      <c r="H3392" s="28">
        <v>53</v>
      </c>
      <c r="I3392" s="28" t="e">
        <f>(IF(#REF!="SHORT",E3392-F3392,IF(#REF!="LONG",F3392-E3392)))*D3392</f>
        <v>#REF!</v>
      </c>
      <c r="J3392" s="78" t="e">
        <f>(IF(#REF!="SHORT",IF(G3392="",0,F3392-G3392),IF(#REF!="LONG",IF(G3392="",0,G3392-F3392))))*D3392</f>
        <v>#REF!</v>
      </c>
      <c r="K3392" s="78" t="e">
        <f>(IF(#REF!="SHORT",IF(H3392="",0,G3392-H3392),IF(#REF!="LONG",IF(H3392="",0,H3392-G3392))))*D3392</f>
        <v>#REF!</v>
      </c>
      <c r="L3392" s="79" t="e">
        <f t="shared" si="85"/>
        <v>#REF!</v>
      </c>
    </row>
    <row r="3393" spans="1:12">
      <c r="A3393" s="83">
        <v>41303</v>
      </c>
      <c r="B3393" s="80" t="s">
        <v>366</v>
      </c>
      <c r="C3393" s="80">
        <v>400</v>
      </c>
      <c r="D3393" s="80">
        <v>1000</v>
      </c>
      <c r="E3393" s="28">
        <v>9.1</v>
      </c>
      <c r="F3393" s="28">
        <v>9.75</v>
      </c>
      <c r="G3393" s="28">
        <v>10.5</v>
      </c>
      <c r="H3393" s="28">
        <v>12</v>
      </c>
      <c r="I3393" s="28" t="e">
        <f>(IF(#REF!="SHORT",E3393-F3393,IF(#REF!="LONG",F3393-E3393)))*D3393</f>
        <v>#REF!</v>
      </c>
      <c r="J3393" s="78" t="e">
        <f>(IF(#REF!="SHORT",IF(G3393="",0,F3393-G3393),IF(#REF!="LONG",IF(G3393="",0,G3393-F3393))))*D3393</f>
        <v>#REF!</v>
      </c>
      <c r="K3393" s="78" t="e">
        <f>(IF(#REF!="SHORT",IF(H3393="",0,G3393-H3393),IF(#REF!="LONG",IF(H3393="",0,H3393-G3393))))*D3393</f>
        <v>#REF!</v>
      </c>
      <c r="L3393" s="79" t="e">
        <f t="shared" si="85"/>
        <v>#REF!</v>
      </c>
    </row>
    <row r="3394" spans="1:12">
      <c r="A3394" s="83">
        <v>41303</v>
      </c>
      <c r="B3394" s="80" t="s">
        <v>269</v>
      </c>
      <c r="C3394" s="80">
        <v>12700</v>
      </c>
      <c r="D3394" s="80">
        <v>25</v>
      </c>
      <c r="E3394" s="28">
        <v>175</v>
      </c>
      <c r="F3394" s="28">
        <v>185</v>
      </c>
      <c r="G3394" s="28">
        <v>195</v>
      </c>
      <c r="H3394" s="28">
        <v>210</v>
      </c>
      <c r="I3394" s="28" t="e">
        <f>(IF(#REF!="SHORT",E3394-F3394,IF(#REF!="LONG",F3394-E3394)))*D3394</f>
        <v>#REF!</v>
      </c>
      <c r="J3394" s="78" t="e">
        <f>(IF(#REF!="SHORT",IF(G3394="",0,F3394-G3394),IF(#REF!="LONG",IF(G3394="",0,G3394-F3394))))*D3394</f>
        <v>#REF!</v>
      </c>
      <c r="K3394" s="78" t="e">
        <f>(IF(#REF!="SHORT",IF(H3394="",0,G3394-H3394),IF(#REF!="LONG",IF(H3394="",0,H3394-G3394))))*D3394</f>
        <v>#REF!</v>
      </c>
      <c r="L3394" s="79" t="e">
        <f t="shared" si="85"/>
        <v>#REF!</v>
      </c>
    </row>
    <row r="3395" spans="1:12">
      <c r="A3395" s="83">
        <v>41303</v>
      </c>
      <c r="B3395" s="80" t="s">
        <v>226</v>
      </c>
      <c r="C3395" s="80">
        <v>1200</v>
      </c>
      <c r="D3395" s="80">
        <v>250</v>
      </c>
      <c r="E3395" s="28">
        <v>27.5</v>
      </c>
      <c r="F3395" s="28">
        <v>32</v>
      </c>
      <c r="G3395" s="28">
        <v>37</v>
      </c>
      <c r="H3395" s="86"/>
      <c r="I3395" s="28" t="e">
        <f>(IF(#REF!="SHORT",E3395-F3395,IF(#REF!="LONG",F3395-E3395)))*D3395</f>
        <v>#REF!</v>
      </c>
      <c r="J3395" s="78" t="e">
        <f>(IF(#REF!="SHORT",IF(G3395="",0,F3395-G3395),IF(#REF!="LONG",IF(G3395="",0,G3395-F3395))))*D3395</f>
        <v>#REF!</v>
      </c>
      <c r="K3395" s="78" t="e">
        <f>(IF(#REF!="SHORT",IF(H3395="",0,G3395-H3395),IF(#REF!="LONG",IF(H3395="",0,H3395-G3395))))*D3395</f>
        <v>#REF!</v>
      </c>
      <c r="L3395" s="79" t="e">
        <f t="shared" si="85"/>
        <v>#REF!</v>
      </c>
    </row>
    <row r="3396" spans="1:12">
      <c r="A3396" s="83">
        <v>41303</v>
      </c>
      <c r="B3396" s="80" t="s">
        <v>229</v>
      </c>
      <c r="C3396" s="80">
        <v>880</v>
      </c>
      <c r="D3396" s="80">
        <v>500</v>
      </c>
      <c r="E3396" s="28">
        <v>14.5</v>
      </c>
      <c r="F3396" s="28">
        <v>16.5</v>
      </c>
      <c r="G3396" s="28">
        <v>19</v>
      </c>
      <c r="H3396" s="86"/>
      <c r="I3396" s="28" t="e">
        <f>(IF(#REF!="SHORT",E3396-F3396,IF(#REF!="LONG",F3396-E3396)))*D3396</f>
        <v>#REF!</v>
      </c>
      <c r="J3396" s="78" t="e">
        <f>(IF(#REF!="SHORT",IF(G3396="",0,F3396-G3396),IF(#REF!="LONG",IF(G3396="",0,G3396-F3396))))*D3396</f>
        <v>#REF!</v>
      </c>
      <c r="K3396" s="78" t="e">
        <f>(IF(#REF!="SHORT",IF(H3396="",0,G3396-H3396),IF(#REF!="LONG",IF(H3396="",0,H3396-G3396))))*D3396</f>
        <v>#REF!</v>
      </c>
      <c r="L3396" s="79" t="e">
        <f t="shared" si="85"/>
        <v>#REF!</v>
      </c>
    </row>
    <row r="3397" spans="1:12">
      <c r="A3397" s="83">
        <v>41299</v>
      </c>
      <c r="B3397" s="80" t="s">
        <v>21</v>
      </c>
      <c r="C3397" s="80">
        <v>250</v>
      </c>
      <c r="D3397" s="80">
        <v>1000</v>
      </c>
      <c r="E3397" s="28">
        <v>14.25</v>
      </c>
      <c r="F3397" s="28">
        <v>15</v>
      </c>
      <c r="G3397" s="28">
        <v>16</v>
      </c>
      <c r="H3397" s="28">
        <v>17.5</v>
      </c>
      <c r="I3397" s="28" t="e">
        <f>(IF(#REF!="SHORT",E3397-F3397,IF(#REF!="LONG",F3397-E3397)))*D3397</f>
        <v>#REF!</v>
      </c>
      <c r="J3397" s="78" t="e">
        <f>(IF(#REF!="SHORT",IF(G3397="",0,F3397-G3397),IF(#REF!="LONG",IF(G3397="",0,G3397-F3397))))*D3397</f>
        <v>#REF!</v>
      </c>
      <c r="K3397" s="78" t="e">
        <f>(IF(#REF!="SHORT",IF(H3397="",0,G3397-H3397),IF(#REF!="LONG",IF(H3397="",0,H3397-G3397))))*D3397</f>
        <v>#REF!</v>
      </c>
      <c r="L3397" s="79" t="e">
        <f t="shared" si="85"/>
        <v>#REF!</v>
      </c>
    </row>
    <row r="3398" spans="1:12">
      <c r="A3398" s="83">
        <v>41299</v>
      </c>
      <c r="B3398" s="80" t="s">
        <v>269</v>
      </c>
      <c r="C3398" s="80">
        <v>12600</v>
      </c>
      <c r="D3398" s="80">
        <v>25</v>
      </c>
      <c r="E3398" s="28">
        <v>183</v>
      </c>
      <c r="F3398" s="28">
        <v>191</v>
      </c>
      <c r="G3398" s="28">
        <v>200</v>
      </c>
      <c r="H3398" s="28">
        <v>215</v>
      </c>
      <c r="I3398" s="28" t="e">
        <f>(IF(#REF!="SHORT",E3398-F3398,IF(#REF!="LONG",F3398-E3398)))*D3398</f>
        <v>#REF!</v>
      </c>
      <c r="J3398" s="78" t="e">
        <f>(IF(#REF!="SHORT",IF(G3398="",0,F3398-G3398),IF(#REF!="LONG",IF(G3398="",0,G3398-F3398))))*D3398</f>
        <v>#REF!</v>
      </c>
      <c r="K3398" s="78" t="e">
        <f>(IF(#REF!="SHORT",IF(H3398="",0,G3398-H3398),IF(#REF!="LONG",IF(H3398="",0,H3398-G3398))))*D3398</f>
        <v>#REF!</v>
      </c>
      <c r="L3398" s="79" t="e">
        <f t="shared" si="85"/>
        <v>#REF!</v>
      </c>
    </row>
    <row r="3399" spans="1:12">
      <c r="A3399" s="83">
        <v>41299</v>
      </c>
      <c r="B3399" s="80" t="s">
        <v>224</v>
      </c>
      <c r="C3399" s="80">
        <v>320</v>
      </c>
      <c r="D3399" s="80">
        <v>1000</v>
      </c>
      <c r="E3399" s="28">
        <v>16.75</v>
      </c>
      <c r="F3399" s="28">
        <v>17.75</v>
      </c>
      <c r="G3399" s="28">
        <v>18.5</v>
      </c>
      <c r="H3399" s="86"/>
      <c r="I3399" s="28" t="e">
        <f>(IF(#REF!="SHORT",E3399-F3399,IF(#REF!="LONG",F3399-E3399)))*D3399</f>
        <v>#REF!</v>
      </c>
      <c r="J3399" s="78" t="e">
        <f>(IF(#REF!="SHORT",IF(G3399="",0,F3399-G3399),IF(#REF!="LONG",IF(G3399="",0,G3399-F3399))))*D3399</f>
        <v>#REF!</v>
      </c>
      <c r="K3399" s="78" t="e">
        <f>(IF(#REF!="SHORT",IF(H3399="",0,G3399-H3399),IF(#REF!="LONG",IF(H3399="",0,H3399-G3399))))*D3399</f>
        <v>#REF!</v>
      </c>
      <c r="L3399" s="79" t="e">
        <f t="shared" si="85"/>
        <v>#REF!</v>
      </c>
    </row>
    <row r="3400" spans="1:12">
      <c r="A3400" s="83">
        <v>41299</v>
      </c>
      <c r="B3400" s="80" t="s">
        <v>358</v>
      </c>
      <c r="C3400" s="80">
        <v>2400</v>
      </c>
      <c r="D3400" s="80">
        <v>125</v>
      </c>
      <c r="E3400" s="28">
        <v>120</v>
      </c>
      <c r="F3400" s="28">
        <v>126</v>
      </c>
      <c r="G3400" s="28">
        <v>133.9</v>
      </c>
      <c r="H3400" s="86"/>
      <c r="I3400" s="28" t="e">
        <f>(IF(#REF!="SHORT",E3400-F3400,IF(#REF!="LONG",F3400-E3400)))*D3400</f>
        <v>#REF!</v>
      </c>
      <c r="J3400" s="78" t="e">
        <f>(IF(#REF!="SHORT",IF(G3400="",0,F3400-G3400),IF(#REF!="LONG",IF(G3400="",0,G3400-F3400))))*D3400</f>
        <v>#REF!</v>
      </c>
      <c r="K3400" s="78" t="e">
        <f>(IF(#REF!="SHORT",IF(H3400="",0,G3400-H3400),IF(#REF!="LONG",IF(H3400="",0,H3400-G3400))))*D3400</f>
        <v>#REF!</v>
      </c>
      <c r="L3400" s="79" t="e">
        <f t="shared" si="85"/>
        <v>#REF!</v>
      </c>
    </row>
    <row r="3401" spans="1:12">
      <c r="A3401" s="83">
        <v>41298</v>
      </c>
      <c r="B3401" s="80" t="s">
        <v>377</v>
      </c>
      <c r="C3401" s="80">
        <v>115</v>
      </c>
      <c r="D3401" s="80">
        <v>4000</v>
      </c>
      <c r="E3401" s="28">
        <v>4</v>
      </c>
      <c r="F3401" s="28">
        <v>4.4000000000000004</v>
      </c>
      <c r="G3401" s="28">
        <v>4.9000000000000004</v>
      </c>
      <c r="H3401" s="28">
        <v>5.5</v>
      </c>
      <c r="I3401" s="28" t="e">
        <f>(IF(#REF!="SHORT",E3401-F3401,IF(#REF!="LONG",F3401-E3401)))*D3401</f>
        <v>#REF!</v>
      </c>
      <c r="J3401" s="78" t="e">
        <f>(IF(#REF!="SHORT",IF(G3401="",0,F3401-G3401),IF(#REF!="LONG",IF(G3401="",0,G3401-F3401))))*D3401</f>
        <v>#REF!</v>
      </c>
      <c r="K3401" s="78" t="e">
        <f>(IF(#REF!="SHORT",IF(H3401="",0,G3401-H3401),IF(#REF!="LONG",IF(H3401="",0,H3401-G3401))))*D3401</f>
        <v>#REF!</v>
      </c>
      <c r="L3401" s="79" t="e">
        <f t="shared" si="85"/>
        <v>#REF!</v>
      </c>
    </row>
    <row r="3402" spans="1:12">
      <c r="A3402" s="83">
        <v>41298</v>
      </c>
      <c r="B3402" s="80" t="s">
        <v>218</v>
      </c>
      <c r="C3402" s="80">
        <v>170</v>
      </c>
      <c r="D3402" s="80">
        <v>2000</v>
      </c>
      <c r="E3402" s="28">
        <v>3</v>
      </c>
      <c r="F3402" s="28">
        <v>3.5</v>
      </c>
      <c r="G3402" s="28">
        <v>4.25</v>
      </c>
      <c r="H3402" s="28">
        <v>5.25</v>
      </c>
      <c r="I3402" s="28" t="e">
        <f>(IF(#REF!="SHORT",E3402-F3402,IF(#REF!="LONG",F3402-E3402)))*D3402</f>
        <v>#REF!</v>
      </c>
      <c r="J3402" s="78" t="e">
        <f>(IF(#REF!="SHORT",IF(G3402="",0,F3402-G3402),IF(#REF!="LONG",IF(G3402="",0,G3402-F3402))))*D3402</f>
        <v>#REF!</v>
      </c>
      <c r="K3402" s="78" t="e">
        <f>(IF(#REF!="SHORT",IF(H3402="",0,G3402-H3402),IF(#REF!="LONG",IF(H3402="",0,H3402-G3402))))*D3402</f>
        <v>#REF!</v>
      </c>
      <c r="L3402" s="79" t="e">
        <f t="shared" si="85"/>
        <v>#REF!</v>
      </c>
    </row>
    <row r="3403" spans="1:12">
      <c r="A3403" s="83">
        <v>41298</v>
      </c>
      <c r="B3403" s="80" t="s">
        <v>256</v>
      </c>
      <c r="C3403" s="80">
        <v>120</v>
      </c>
      <c r="D3403" s="80">
        <v>2000</v>
      </c>
      <c r="E3403" s="28">
        <v>7</v>
      </c>
      <c r="F3403" s="28">
        <v>7.5</v>
      </c>
      <c r="G3403" s="28">
        <v>8.25</v>
      </c>
      <c r="H3403" s="28">
        <v>9</v>
      </c>
      <c r="I3403" s="28" t="e">
        <f>(IF(#REF!="SHORT",E3403-F3403,IF(#REF!="LONG",F3403-E3403)))*D3403</f>
        <v>#REF!</v>
      </c>
      <c r="J3403" s="78" t="e">
        <f>(IF(#REF!="SHORT",IF(G3403="",0,F3403-G3403),IF(#REF!="LONG",IF(G3403="",0,G3403-F3403))))*D3403</f>
        <v>#REF!</v>
      </c>
      <c r="K3403" s="78" t="e">
        <f>(IF(#REF!="SHORT",IF(H3403="",0,G3403-H3403),IF(#REF!="LONG",IF(H3403="",0,H3403-G3403))))*D3403</f>
        <v>#REF!</v>
      </c>
      <c r="L3403" s="79" t="e">
        <f t="shared" si="85"/>
        <v>#REF!</v>
      </c>
    </row>
    <row r="3404" spans="1:12">
      <c r="A3404" s="83">
        <v>41297</v>
      </c>
      <c r="B3404" s="80" t="s">
        <v>378</v>
      </c>
      <c r="C3404" s="80">
        <v>170</v>
      </c>
      <c r="D3404" s="80">
        <v>4000</v>
      </c>
      <c r="E3404" s="28">
        <v>8.15</v>
      </c>
      <c r="F3404" s="28">
        <v>8.65</v>
      </c>
      <c r="G3404" s="28">
        <v>9.25</v>
      </c>
      <c r="H3404" s="28">
        <v>10.5</v>
      </c>
      <c r="I3404" s="28" t="e">
        <f>(IF(#REF!="SHORT",E3404-F3404,IF(#REF!="LONG",F3404-E3404)))*D3404</f>
        <v>#REF!</v>
      </c>
      <c r="J3404" s="78" t="e">
        <f>(IF(#REF!="SHORT",IF(G3404="",0,F3404-G3404),IF(#REF!="LONG",IF(G3404="",0,G3404-F3404))))*D3404</f>
        <v>#REF!</v>
      </c>
      <c r="K3404" s="78" t="e">
        <f>(IF(#REF!="SHORT",IF(H3404="",0,G3404-H3404),IF(#REF!="LONG",IF(H3404="",0,H3404-G3404))))*D3404</f>
        <v>#REF!</v>
      </c>
      <c r="L3404" s="79" t="e">
        <f t="shared" si="85"/>
        <v>#REF!</v>
      </c>
    </row>
    <row r="3405" spans="1:12">
      <c r="A3405" s="83">
        <v>41297</v>
      </c>
      <c r="B3405" s="80" t="s">
        <v>307</v>
      </c>
      <c r="C3405" s="80">
        <v>140</v>
      </c>
      <c r="D3405" s="80">
        <v>4000</v>
      </c>
      <c r="E3405" s="28">
        <v>7</v>
      </c>
      <c r="F3405" s="28">
        <v>7.4</v>
      </c>
      <c r="G3405" s="28">
        <v>8</v>
      </c>
      <c r="H3405" s="28">
        <v>8.75</v>
      </c>
      <c r="I3405" s="28" t="e">
        <f>(IF(#REF!="SHORT",E3405-F3405,IF(#REF!="LONG",F3405-E3405)))*D3405</f>
        <v>#REF!</v>
      </c>
      <c r="J3405" s="78" t="e">
        <f>(IF(#REF!="SHORT",IF(G3405="",0,F3405-G3405),IF(#REF!="LONG",IF(G3405="",0,G3405-F3405))))*D3405</f>
        <v>#REF!</v>
      </c>
      <c r="K3405" s="78" t="e">
        <f>(IF(#REF!="SHORT",IF(H3405="",0,G3405-H3405),IF(#REF!="LONG",IF(H3405="",0,H3405-G3405))))*D3405</f>
        <v>#REF!</v>
      </c>
      <c r="L3405" s="79" t="e">
        <f t="shared" si="85"/>
        <v>#REF!</v>
      </c>
    </row>
    <row r="3406" spans="1:12">
      <c r="A3406" s="83">
        <v>41297</v>
      </c>
      <c r="B3406" s="80" t="s">
        <v>215</v>
      </c>
      <c r="C3406" s="80">
        <v>110</v>
      </c>
      <c r="D3406" s="80">
        <v>2000</v>
      </c>
      <c r="E3406" s="28">
        <v>4.1500000000000004</v>
      </c>
      <c r="F3406" s="28">
        <v>4.9000000000000004</v>
      </c>
      <c r="G3406" s="28">
        <v>5.75</v>
      </c>
      <c r="H3406" s="28">
        <v>7</v>
      </c>
      <c r="I3406" s="28" t="e">
        <f>(IF(#REF!="SHORT",E3406-F3406,IF(#REF!="LONG",F3406-E3406)))*D3406</f>
        <v>#REF!</v>
      </c>
      <c r="J3406" s="78" t="e">
        <f>(IF(#REF!="SHORT",IF(G3406="",0,F3406-G3406),IF(#REF!="LONG",IF(G3406="",0,G3406-F3406))))*D3406</f>
        <v>#REF!</v>
      </c>
      <c r="K3406" s="78" t="e">
        <f>(IF(#REF!="SHORT",IF(H3406="",0,G3406-H3406),IF(#REF!="LONG",IF(H3406="",0,H3406-G3406))))*D3406</f>
        <v>#REF!</v>
      </c>
      <c r="L3406" s="79" t="e">
        <f t="shared" si="85"/>
        <v>#REF!</v>
      </c>
    </row>
    <row r="3407" spans="1:12">
      <c r="A3407" s="83">
        <v>41297</v>
      </c>
      <c r="B3407" s="80" t="s">
        <v>256</v>
      </c>
      <c r="C3407" s="80">
        <v>130</v>
      </c>
      <c r="D3407" s="80">
        <v>2000</v>
      </c>
      <c r="E3407" s="28">
        <v>8</v>
      </c>
      <c r="F3407" s="28">
        <v>8.5</v>
      </c>
      <c r="G3407" s="28">
        <v>9.25</v>
      </c>
      <c r="H3407" s="28">
        <v>10.1</v>
      </c>
      <c r="I3407" s="28" t="e">
        <f>(IF(#REF!="SHORT",E3407-F3407,IF(#REF!="LONG",F3407-E3407)))*D3407</f>
        <v>#REF!</v>
      </c>
      <c r="J3407" s="78" t="e">
        <f>(IF(#REF!="SHORT",IF(G3407="",0,F3407-G3407),IF(#REF!="LONG",IF(G3407="",0,G3407-F3407))))*D3407</f>
        <v>#REF!</v>
      </c>
      <c r="K3407" s="78" t="e">
        <f>(IF(#REF!="SHORT",IF(H3407="",0,G3407-H3407),IF(#REF!="LONG",IF(H3407="",0,H3407-G3407))))*D3407</f>
        <v>#REF!</v>
      </c>
      <c r="L3407" s="79" t="e">
        <f t="shared" si="85"/>
        <v>#REF!</v>
      </c>
    </row>
    <row r="3408" spans="1:12">
      <c r="A3408" s="83">
        <v>41297</v>
      </c>
      <c r="B3408" s="80" t="s">
        <v>307</v>
      </c>
      <c r="C3408" s="80">
        <v>140</v>
      </c>
      <c r="D3408" s="80">
        <v>4000</v>
      </c>
      <c r="E3408" s="28">
        <v>11</v>
      </c>
      <c r="F3408" s="28">
        <v>11.35</v>
      </c>
      <c r="G3408" s="28">
        <v>11.65</v>
      </c>
      <c r="H3408" s="86"/>
      <c r="I3408" s="28" t="e">
        <f>(IF(#REF!="SHORT",E3408-F3408,IF(#REF!="LONG",F3408-E3408)))*D3408</f>
        <v>#REF!</v>
      </c>
      <c r="J3408" s="78" t="e">
        <f>(IF(#REF!="SHORT",IF(G3408="",0,F3408-G3408),IF(#REF!="LONG",IF(G3408="",0,G3408-F3408))))*D3408</f>
        <v>#REF!</v>
      </c>
      <c r="K3408" s="78" t="e">
        <f>(IF(#REF!="SHORT",IF(H3408="",0,G3408-H3408),IF(#REF!="LONG",IF(H3408="",0,H3408-G3408))))*D3408</f>
        <v>#REF!</v>
      </c>
      <c r="L3408" s="79" t="e">
        <f t="shared" si="85"/>
        <v>#REF!</v>
      </c>
    </row>
    <row r="3409" spans="1:12">
      <c r="A3409" s="83">
        <v>41296</v>
      </c>
      <c r="B3409" s="80" t="s">
        <v>59</v>
      </c>
      <c r="C3409" s="80">
        <v>320</v>
      </c>
      <c r="D3409" s="80">
        <v>1000</v>
      </c>
      <c r="E3409" s="28">
        <v>6.5</v>
      </c>
      <c r="F3409" s="28">
        <v>7.25</v>
      </c>
      <c r="G3409" s="28"/>
      <c r="H3409" s="28"/>
      <c r="I3409" s="28" t="e">
        <f>(IF(#REF!="SHORT",E3409-F3409,IF(#REF!="LONG",F3409-E3409)))*D3409</f>
        <v>#REF!</v>
      </c>
      <c r="J3409" s="78" t="e">
        <f>(IF(#REF!="SHORT",IF(G3409="",0,F3409-G3409),IF(#REF!="LONG",IF(G3409="",0,G3409-F3409))))*D3409</f>
        <v>#REF!</v>
      </c>
      <c r="K3409" s="78" t="e">
        <f>(IF(#REF!="SHORT",IF(H3409="",0,G3409-H3409),IF(#REF!="LONG",IF(H3409="",0,H3409-G3409))))*D3409</f>
        <v>#REF!</v>
      </c>
      <c r="L3409" s="79" t="e">
        <f t="shared" si="85"/>
        <v>#REF!</v>
      </c>
    </row>
    <row r="3410" spans="1:12">
      <c r="A3410" s="83">
        <v>41296</v>
      </c>
      <c r="B3410" s="80" t="s">
        <v>126</v>
      </c>
      <c r="C3410" s="80">
        <v>6200</v>
      </c>
      <c r="D3410" s="80">
        <v>50</v>
      </c>
      <c r="E3410" s="28">
        <v>140</v>
      </c>
      <c r="F3410" s="28">
        <v>147</v>
      </c>
      <c r="G3410" s="28"/>
      <c r="H3410" s="28"/>
      <c r="I3410" s="28" t="e">
        <f>(IF(#REF!="SHORT",E3410-F3410,IF(#REF!="LONG",F3410-E3410)))*D3410</f>
        <v>#REF!</v>
      </c>
      <c r="J3410" s="78" t="e">
        <f>(IF(#REF!="SHORT",IF(G3410="",0,F3410-G3410),IF(#REF!="LONG",IF(G3410="",0,G3410-F3410))))*D3410</f>
        <v>#REF!</v>
      </c>
      <c r="K3410" s="78" t="e">
        <f>(IF(#REF!="SHORT",IF(H3410="",0,G3410-H3410),IF(#REF!="LONG",IF(H3410="",0,H3410-G3410))))*D3410</f>
        <v>#REF!</v>
      </c>
      <c r="L3410" s="79" t="e">
        <f t="shared" si="85"/>
        <v>#REF!</v>
      </c>
    </row>
    <row r="3411" spans="1:12">
      <c r="A3411" s="83">
        <v>41295</v>
      </c>
      <c r="B3411" s="80" t="s">
        <v>15</v>
      </c>
      <c r="C3411" s="80">
        <v>85</v>
      </c>
      <c r="D3411" s="80">
        <v>4000</v>
      </c>
      <c r="E3411" s="28">
        <v>5</v>
      </c>
      <c r="F3411" s="28">
        <v>5.4</v>
      </c>
      <c r="G3411" s="28">
        <v>5.9</v>
      </c>
      <c r="H3411" s="28">
        <v>6.5</v>
      </c>
      <c r="I3411" s="28" t="e">
        <f>(IF(#REF!="SHORT",E3411-F3411,IF(#REF!="LONG",F3411-E3411)))*D3411</f>
        <v>#REF!</v>
      </c>
      <c r="J3411" s="78" t="e">
        <f>(IF(#REF!="SHORT",IF(G3411="",0,F3411-G3411),IF(#REF!="LONG",IF(G3411="",0,G3411-F3411))))*D3411</f>
        <v>#REF!</v>
      </c>
      <c r="K3411" s="78" t="e">
        <f>(IF(#REF!="SHORT",IF(H3411="",0,G3411-H3411),IF(#REF!="LONG",IF(H3411="",0,H3411-G3411))))*D3411</f>
        <v>#REF!</v>
      </c>
      <c r="L3411" s="79" t="e">
        <f t="shared" si="85"/>
        <v>#REF!</v>
      </c>
    </row>
    <row r="3412" spans="1:12">
      <c r="A3412" s="83">
        <v>41295</v>
      </c>
      <c r="B3412" s="80" t="s">
        <v>369</v>
      </c>
      <c r="C3412" s="80">
        <v>250</v>
      </c>
      <c r="D3412" s="80">
        <v>2000</v>
      </c>
      <c r="E3412" s="28">
        <v>9.85</v>
      </c>
      <c r="F3412" s="28">
        <v>10.35</v>
      </c>
      <c r="G3412" s="28">
        <v>11</v>
      </c>
      <c r="H3412" s="86"/>
      <c r="I3412" s="28" t="e">
        <f>(IF(#REF!="SHORT",E3412-F3412,IF(#REF!="LONG",F3412-E3412)))*D3412</f>
        <v>#REF!</v>
      </c>
      <c r="J3412" s="78" t="e">
        <f>(IF(#REF!="SHORT",IF(G3412="",0,F3412-G3412),IF(#REF!="LONG",IF(G3412="",0,G3412-F3412))))*D3412</f>
        <v>#REF!</v>
      </c>
      <c r="K3412" s="78" t="e">
        <f>(IF(#REF!="SHORT",IF(H3412="",0,G3412-H3412),IF(#REF!="LONG",IF(H3412="",0,H3412-G3412))))*D3412</f>
        <v>#REF!</v>
      </c>
      <c r="L3412" s="79" t="e">
        <f t="shared" si="85"/>
        <v>#REF!</v>
      </c>
    </row>
    <row r="3413" spans="1:12">
      <c r="A3413" s="83">
        <v>41295</v>
      </c>
      <c r="B3413" s="80" t="s">
        <v>155</v>
      </c>
      <c r="C3413" s="80">
        <v>210</v>
      </c>
      <c r="D3413" s="80">
        <v>2000</v>
      </c>
      <c r="E3413" s="28">
        <v>7</v>
      </c>
      <c r="F3413" s="28">
        <v>7.5</v>
      </c>
      <c r="G3413" s="28"/>
      <c r="H3413" s="28"/>
      <c r="I3413" s="28" t="e">
        <f>(IF(#REF!="SHORT",E3413-F3413,IF(#REF!="LONG",F3413-E3413)))*D3413</f>
        <v>#REF!</v>
      </c>
      <c r="J3413" s="78" t="e">
        <f>(IF(#REF!="SHORT",IF(G3413="",0,F3413-G3413),IF(#REF!="LONG",IF(G3413="",0,G3413-F3413))))*D3413</f>
        <v>#REF!</v>
      </c>
      <c r="K3413" s="78" t="e">
        <f>(IF(#REF!="SHORT",IF(H3413="",0,G3413-H3413),IF(#REF!="LONG",IF(H3413="",0,H3413-G3413))))*D3413</f>
        <v>#REF!</v>
      </c>
      <c r="L3413" s="79" t="e">
        <f t="shared" si="85"/>
        <v>#REF!</v>
      </c>
    </row>
    <row r="3414" spans="1:12">
      <c r="A3414" s="83">
        <v>41292</v>
      </c>
      <c r="B3414" s="80" t="s">
        <v>376</v>
      </c>
      <c r="C3414" s="80">
        <v>1800</v>
      </c>
      <c r="D3414" s="80">
        <v>125</v>
      </c>
      <c r="E3414" s="28">
        <v>57</v>
      </c>
      <c r="F3414" s="28">
        <v>66</v>
      </c>
      <c r="G3414" s="28">
        <v>75</v>
      </c>
      <c r="H3414" s="86"/>
      <c r="I3414" s="28" t="e">
        <f>(IF(#REF!="SHORT",E3414-F3414,IF(#REF!="LONG",F3414-E3414)))*D3414</f>
        <v>#REF!</v>
      </c>
      <c r="J3414" s="78" t="e">
        <f>(IF(#REF!="SHORT",IF(G3414="",0,F3414-G3414),IF(#REF!="LONG",IF(G3414="",0,G3414-F3414))))*D3414</f>
        <v>#REF!</v>
      </c>
      <c r="K3414" s="78" t="e">
        <f>(IF(#REF!="SHORT",IF(H3414="",0,G3414-H3414),IF(#REF!="LONG",IF(H3414="",0,H3414-G3414))))*D3414</f>
        <v>#REF!</v>
      </c>
      <c r="L3414" s="79" t="e">
        <f t="shared" si="85"/>
        <v>#REF!</v>
      </c>
    </row>
    <row r="3415" spans="1:12">
      <c r="A3415" s="83">
        <v>41292</v>
      </c>
      <c r="B3415" s="80" t="s">
        <v>21</v>
      </c>
      <c r="C3415" s="80">
        <v>260</v>
      </c>
      <c r="D3415" s="80">
        <v>1000</v>
      </c>
      <c r="E3415" s="28">
        <v>7</v>
      </c>
      <c r="F3415" s="28">
        <v>8.9</v>
      </c>
      <c r="G3415" s="28">
        <v>9.0500000000000007</v>
      </c>
      <c r="H3415" s="86"/>
      <c r="I3415" s="28" t="e">
        <f>(IF(#REF!="SHORT",E3415-F3415,IF(#REF!="LONG",F3415-E3415)))*D3415</f>
        <v>#REF!</v>
      </c>
      <c r="J3415" s="78" t="e">
        <f>(IF(#REF!="SHORT",IF(G3415="",0,F3415-G3415),IF(#REF!="LONG",IF(G3415="",0,G3415-F3415))))*D3415</f>
        <v>#REF!</v>
      </c>
      <c r="K3415" s="78" t="e">
        <f>(IF(#REF!="SHORT",IF(H3415="",0,G3415-H3415),IF(#REF!="LONG",IF(H3415="",0,H3415-G3415))))*D3415</f>
        <v>#REF!</v>
      </c>
      <c r="L3415" s="79" t="e">
        <f t="shared" si="85"/>
        <v>#REF!</v>
      </c>
    </row>
    <row r="3416" spans="1:12">
      <c r="A3416" s="83">
        <v>41291</v>
      </c>
      <c r="B3416" s="80" t="s">
        <v>379</v>
      </c>
      <c r="C3416" s="80">
        <v>340</v>
      </c>
      <c r="D3416" s="80">
        <v>1000</v>
      </c>
      <c r="E3416" s="28">
        <v>17</v>
      </c>
      <c r="F3416" s="28">
        <v>18</v>
      </c>
      <c r="G3416" s="28">
        <v>19.5</v>
      </c>
      <c r="H3416" s="28">
        <v>21.5</v>
      </c>
      <c r="I3416" s="28" t="e">
        <f>(IF(#REF!="SHORT",E3416-F3416,IF(#REF!="LONG",F3416-E3416)))*D3416</f>
        <v>#REF!</v>
      </c>
      <c r="J3416" s="78" t="e">
        <f>(IF(#REF!="SHORT",IF(G3416="",0,F3416-G3416),IF(#REF!="LONG",IF(G3416="",0,G3416-F3416))))*D3416</f>
        <v>#REF!</v>
      </c>
      <c r="K3416" s="78" t="e">
        <f>(IF(#REF!="SHORT",IF(H3416="",0,G3416-H3416),IF(#REF!="LONG",IF(H3416="",0,H3416-G3416))))*D3416</f>
        <v>#REF!</v>
      </c>
      <c r="L3416" s="79" t="e">
        <f t="shared" si="85"/>
        <v>#REF!</v>
      </c>
    </row>
    <row r="3417" spans="1:12">
      <c r="A3417" s="83">
        <v>41291</v>
      </c>
      <c r="B3417" s="80" t="s">
        <v>376</v>
      </c>
      <c r="C3417" s="80">
        <v>1850</v>
      </c>
      <c r="D3417" s="80">
        <v>125</v>
      </c>
      <c r="E3417" s="28">
        <v>62</v>
      </c>
      <c r="F3417" s="28">
        <v>70</v>
      </c>
      <c r="G3417" s="28">
        <v>78</v>
      </c>
      <c r="H3417" s="28">
        <v>95</v>
      </c>
      <c r="I3417" s="28" t="e">
        <f>(IF(#REF!="SHORT",E3417-F3417,IF(#REF!="LONG",F3417-E3417)))*D3417</f>
        <v>#REF!</v>
      </c>
      <c r="J3417" s="78" t="e">
        <f>(IF(#REF!="SHORT",IF(G3417="",0,F3417-G3417),IF(#REF!="LONG",IF(G3417="",0,G3417-F3417))))*D3417</f>
        <v>#REF!</v>
      </c>
      <c r="K3417" s="78" t="e">
        <f>(IF(#REF!="SHORT",IF(H3417="",0,G3417-H3417),IF(#REF!="LONG",IF(H3417="",0,H3417-G3417))))*D3417</f>
        <v>#REF!</v>
      </c>
      <c r="L3417" s="79" t="e">
        <f t="shared" ref="L3417:L3480" si="86">SUM(I3417,J3417,K3417)</f>
        <v>#REF!</v>
      </c>
    </row>
    <row r="3418" spans="1:12">
      <c r="A3418" s="83">
        <v>41291</v>
      </c>
      <c r="B3418" s="80" t="s">
        <v>125</v>
      </c>
      <c r="C3418" s="80">
        <v>280</v>
      </c>
      <c r="D3418" s="80">
        <v>1000</v>
      </c>
      <c r="E3418" s="28">
        <v>9.5</v>
      </c>
      <c r="F3418" s="28">
        <v>10.25</v>
      </c>
      <c r="G3418" s="28">
        <v>11.25</v>
      </c>
      <c r="H3418" s="86"/>
      <c r="I3418" s="28" t="e">
        <f>(IF(#REF!="SHORT",E3418-F3418,IF(#REF!="LONG",F3418-E3418)))*D3418</f>
        <v>#REF!</v>
      </c>
      <c r="J3418" s="78" t="e">
        <f>(IF(#REF!="SHORT",IF(G3418="",0,F3418-G3418),IF(#REF!="LONG",IF(G3418="",0,G3418-F3418))))*D3418</f>
        <v>#REF!</v>
      </c>
      <c r="K3418" s="78" t="e">
        <f>(IF(#REF!="SHORT",IF(H3418="",0,G3418-H3418),IF(#REF!="LONG",IF(H3418="",0,H3418-G3418))))*D3418</f>
        <v>#REF!</v>
      </c>
      <c r="L3418" s="79" t="e">
        <f t="shared" si="86"/>
        <v>#REF!</v>
      </c>
    </row>
    <row r="3419" spans="1:12">
      <c r="A3419" s="83">
        <v>41290</v>
      </c>
      <c r="B3419" s="80" t="s">
        <v>68</v>
      </c>
      <c r="C3419" s="80">
        <v>2550</v>
      </c>
      <c r="D3419" s="80">
        <v>125</v>
      </c>
      <c r="E3419" s="28">
        <v>101</v>
      </c>
      <c r="F3419" s="28">
        <v>110</v>
      </c>
      <c r="G3419" s="28">
        <v>120</v>
      </c>
      <c r="H3419" s="28">
        <v>130</v>
      </c>
      <c r="I3419" s="28" t="e">
        <f>(IF(#REF!="SHORT",E3419-F3419,IF(#REF!="LONG",F3419-E3419)))*D3419</f>
        <v>#REF!</v>
      </c>
      <c r="J3419" s="78" t="e">
        <f>(IF(#REF!="SHORT",IF(G3419="",0,F3419-G3419),IF(#REF!="LONG",IF(G3419="",0,G3419-F3419))))*D3419</f>
        <v>#REF!</v>
      </c>
      <c r="K3419" s="78" t="e">
        <f>(IF(#REF!="SHORT",IF(H3419="",0,G3419-H3419),IF(#REF!="LONG",IF(H3419="",0,H3419-G3419))))*D3419</f>
        <v>#REF!</v>
      </c>
      <c r="L3419" s="79" t="e">
        <f t="shared" si="86"/>
        <v>#REF!</v>
      </c>
    </row>
    <row r="3420" spans="1:12">
      <c r="A3420" s="83">
        <v>41290</v>
      </c>
      <c r="B3420" s="80" t="s">
        <v>301</v>
      </c>
      <c r="C3420" s="80">
        <v>540</v>
      </c>
      <c r="D3420" s="80">
        <v>1000</v>
      </c>
      <c r="E3420" s="28">
        <v>21</v>
      </c>
      <c r="F3420" s="28">
        <v>22.15</v>
      </c>
      <c r="G3420" s="28">
        <v>23.5</v>
      </c>
      <c r="H3420" s="28">
        <v>25.35</v>
      </c>
      <c r="I3420" s="28" t="e">
        <f>(IF(#REF!="SHORT",E3420-F3420,IF(#REF!="LONG",F3420-E3420)))*D3420</f>
        <v>#REF!</v>
      </c>
      <c r="J3420" s="78" t="e">
        <f>(IF(#REF!="SHORT",IF(G3420="",0,F3420-G3420),IF(#REF!="LONG",IF(G3420="",0,G3420-F3420))))*D3420</f>
        <v>#REF!</v>
      </c>
      <c r="K3420" s="78" t="e">
        <f>(IF(#REF!="SHORT",IF(H3420="",0,G3420-H3420),IF(#REF!="LONG",IF(H3420="",0,H3420-G3420))))*D3420</f>
        <v>#REF!</v>
      </c>
      <c r="L3420" s="79" t="e">
        <f t="shared" si="86"/>
        <v>#REF!</v>
      </c>
    </row>
    <row r="3421" spans="1:12">
      <c r="A3421" s="83">
        <v>41290</v>
      </c>
      <c r="B3421" s="80" t="s">
        <v>59</v>
      </c>
      <c r="C3421" s="80">
        <v>340</v>
      </c>
      <c r="D3421" s="80">
        <v>1000</v>
      </c>
      <c r="E3421" s="28">
        <v>20.5</v>
      </c>
      <c r="F3421" s="28">
        <v>22</v>
      </c>
      <c r="G3421" s="28"/>
      <c r="H3421" s="28"/>
      <c r="I3421" s="28" t="e">
        <f>(IF(#REF!="SHORT",E3421-F3421,IF(#REF!="LONG",F3421-E3421)))*D3421</f>
        <v>#REF!</v>
      </c>
      <c r="J3421" s="78" t="e">
        <f>(IF(#REF!="SHORT",IF(G3421="",0,F3421-G3421),IF(#REF!="LONG",IF(G3421="",0,G3421-F3421))))*D3421</f>
        <v>#REF!</v>
      </c>
      <c r="K3421" s="78" t="e">
        <f>(IF(#REF!="SHORT",IF(H3421="",0,G3421-H3421),IF(#REF!="LONG",IF(H3421="",0,H3421-G3421))))*D3421</f>
        <v>#REF!</v>
      </c>
      <c r="L3421" s="79" t="e">
        <f t="shared" si="86"/>
        <v>#REF!</v>
      </c>
    </row>
    <row r="3422" spans="1:12">
      <c r="A3422" s="83">
        <v>41289</v>
      </c>
      <c r="B3422" s="80" t="s">
        <v>17</v>
      </c>
      <c r="C3422" s="80">
        <v>340</v>
      </c>
      <c r="D3422" s="80">
        <v>250</v>
      </c>
      <c r="E3422" s="28">
        <v>41</v>
      </c>
      <c r="F3422" s="28">
        <v>46</v>
      </c>
      <c r="G3422" s="28"/>
      <c r="H3422" s="28"/>
      <c r="I3422" s="28" t="e">
        <f>(IF(#REF!="SHORT",E3422-F3422,IF(#REF!="LONG",F3422-E3422)))*D3422</f>
        <v>#REF!</v>
      </c>
      <c r="J3422" s="78" t="e">
        <f>(IF(#REF!="SHORT",IF(G3422="",0,F3422-G3422),IF(#REF!="LONG",IF(G3422="",0,G3422-F3422))))*D3422</f>
        <v>#REF!</v>
      </c>
      <c r="K3422" s="78" t="e">
        <f>(IF(#REF!="SHORT",IF(H3422="",0,G3422-H3422),IF(#REF!="LONG",IF(H3422="",0,H3422-G3422))))*D3422</f>
        <v>#REF!</v>
      </c>
      <c r="L3422" s="79" t="e">
        <f t="shared" si="86"/>
        <v>#REF!</v>
      </c>
    </row>
    <row r="3423" spans="1:12">
      <c r="A3423" s="83">
        <v>41289</v>
      </c>
      <c r="B3423" s="80" t="s">
        <v>376</v>
      </c>
      <c r="C3423" s="80">
        <v>1800</v>
      </c>
      <c r="D3423" s="80">
        <v>125</v>
      </c>
      <c r="E3423" s="28">
        <v>32</v>
      </c>
      <c r="F3423" s="28">
        <v>0</v>
      </c>
      <c r="G3423" s="28"/>
      <c r="H3423" s="28"/>
      <c r="I3423" s="28" t="e">
        <f>(IF(#REF!="SHORT",E3423-F3423,IF(#REF!="LONG",F3423-E3423)))*D3423</f>
        <v>#REF!</v>
      </c>
      <c r="J3423" s="78" t="e">
        <f>(IF(#REF!="SHORT",IF(G3423="",0,F3423-G3423),IF(#REF!="LONG",IF(G3423="",0,G3423-F3423))))*D3423</f>
        <v>#REF!</v>
      </c>
      <c r="K3423" s="78" t="e">
        <f>(IF(#REF!="SHORT",IF(H3423="",0,G3423-H3423),IF(#REF!="LONG",IF(H3423="",0,H3423-G3423))))*D3423</f>
        <v>#REF!</v>
      </c>
      <c r="L3423" s="79" t="e">
        <f t="shared" si="86"/>
        <v>#REF!</v>
      </c>
    </row>
    <row r="3424" spans="1:12">
      <c r="A3424" s="83">
        <v>41289</v>
      </c>
      <c r="B3424" s="80" t="s">
        <v>235</v>
      </c>
      <c r="C3424" s="80">
        <v>340</v>
      </c>
      <c r="D3424" s="80">
        <v>1000</v>
      </c>
      <c r="E3424" s="28">
        <v>9</v>
      </c>
      <c r="F3424" s="28">
        <v>10</v>
      </c>
      <c r="G3424" s="28">
        <v>11.25</v>
      </c>
      <c r="H3424" s="28">
        <v>12.75</v>
      </c>
      <c r="I3424" s="28" t="e">
        <f>(IF(#REF!="SHORT",E3424-F3424,IF(#REF!="LONG",F3424-E3424)))*D3424</f>
        <v>#REF!</v>
      </c>
      <c r="J3424" s="78" t="e">
        <f>(IF(#REF!="SHORT",IF(G3424="",0,F3424-G3424),IF(#REF!="LONG",IF(G3424="",0,G3424-F3424))))*D3424</f>
        <v>#REF!</v>
      </c>
      <c r="K3424" s="78" t="e">
        <f>(IF(#REF!="SHORT",IF(H3424="",0,G3424-H3424),IF(#REF!="LONG",IF(H3424="",0,H3424-G3424))))*D3424</f>
        <v>#REF!</v>
      </c>
      <c r="L3424" s="79" t="e">
        <f t="shared" si="86"/>
        <v>#REF!</v>
      </c>
    </row>
    <row r="3425" spans="1:12">
      <c r="A3425" s="83">
        <v>41289</v>
      </c>
      <c r="B3425" s="80" t="s">
        <v>269</v>
      </c>
      <c r="C3425" s="80">
        <v>12700</v>
      </c>
      <c r="D3425" s="80">
        <v>25</v>
      </c>
      <c r="E3425" s="28">
        <v>262</v>
      </c>
      <c r="F3425" s="28">
        <v>272</v>
      </c>
      <c r="G3425" s="28">
        <v>285</v>
      </c>
      <c r="H3425" s="28">
        <v>305</v>
      </c>
      <c r="I3425" s="28" t="e">
        <f>(IF(#REF!="SHORT",E3425-F3425,IF(#REF!="LONG",F3425-E3425)))*D3425</f>
        <v>#REF!</v>
      </c>
      <c r="J3425" s="78" t="e">
        <f>(IF(#REF!="SHORT",IF(G3425="",0,F3425-G3425),IF(#REF!="LONG",IF(G3425="",0,G3425-F3425))))*D3425</f>
        <v>#REF!</v>
      </c>
      <c r="K3425" s="78" t="e">
        <f>(IF(#REF!="SHORT",IF(H3425="",0,G3425-H3425),IF(#REF!="LONG",IF(H3425="",0,H3425-G3425))))*D3425</f>
        <v>#REF!</v>
      </c>
      <c r="L3425" s="79" t="e">
        <f t="shared" si="86"/>
        <v>#REF!</v>
      </c>
    </row>
    <row r="3426" spans="1:12">
      <c r="A3426" s="83">
        <v>41285</v>
      </c>
      <c r="B3426" s="80" t="s">
        <v>380</v>
      </c>
      <c r="C3426" s="80">
        <v>440</v>
      </c>
      <c r="D3426" s="80">
        <v>1000</v>
      </c>
      <c r="E3426" s="28">
        <v>13.25</v>
      </c>
      <c r="F3426" s="28">
        <v>15</v>
      </c>
      <c r="G3426" s="28">
        <v>16.55</v>
      </c>
      <c r="H3426" s="86"/>
      <c r="I3426" s="28" t="e">
        <f>(IF(#REF!="SHORT",E3426-F3426,IF(#REF!="LONG",F3426-E3426)))*D3426</f>
        <v>#REF!</v>
      </c>
      <c r="J3426" s="78" t="e">
        <f>(IF(#REF!="SHORT",IF(G3426="",0,F3426-G3426),IF(#REF!="LONG",IF(G3426="",0,G3426-F3426))))*D3426</f>
        <v>#REF!</v>
      </c>
      <c r="K3426" s="78" t="e">
        <f>(IF(#REF!="SHORT",IF(H3426="",0,G3426-H3426),IF(#REF!="LONG",IF(H3426="",0,H3426-G3426))))*D3426</f>
        <v>#REF!</v>
      </c>
      <c r="L3426" s="79" t="e">
        <f t="shared" si="86"/>
        <v>#REF!</v>
      </c>
    </row>
    <row r="3427" spans="1:12">
      <c r="A3427" s="83">
        <v>41285</v>
      </c>
      <c r="B3427" s="80" t="s">
        <v>126</v>
      </c>
      <c r="C3427" s="80">
        <v>6100</v>
      </c>
      <c r="D3427" s="80">
        <v>25</v>
      </c>
      <c r="E3427" s="28">
        <v>134</v>
      </c>
      <c r="F3427" s="28">
        <v>142</v>
      </c>
      <c r="G3427" s="28">
        <v>148.80000000000001</v>
      </c>
      <c r="H3427" s="86"/>
      <c r="I3427" s="28" t="e">
        <f>(IF(#REF!="SHORT",E3427-F3427,IF(#REF!="LONG",F3427-E3427)))*D3427</f>
        <v>#REF!</v>
      </c>
      <c r="J3427" s="78" t="e">
        <f>(IF(#REF!="SHORT",IF(G3427="",0,F3427-G3427),IF(#REF!="LONG",IF(G3427="",0,G3427-F3427))))*D3427</f>
        <v>#REF!</v>
      </c>
      <c r="K3427" s="78" t="e">
        <f>(IF(#REF!="SHORT",IF(H3427="",0,G3427-H3427),IF(#REF!="LONG",IF(H3427="",0,H3427-G3427))))*D3427</f>
        <v>#REF!</v>
      </c>
      <c r="L3427" s="79" t="e">
        <f t="shared" si="86"/>
        <v>#REF!</v>
      </c>
    </row>
    <row r="3428" spans="1:12">
      <c r="A3428" s="83">
        <v>41285</v>
      </c>
      <c r="B3428" s="80" t="s">
        <v>24</v>
      </c>
      <c r="C3428" s="80">
        <v>230</v>
      </c>
      <c r="D3428" s="80">
        <v>2000</v>
      </c>
      <c r="E3428" s="28">
        <v>8</v>
      </c>
      <c r="F3428" s="28">
        <v>8.75</v>
      </c>
      <c r="G3428" s="28"/>
      <c r="H3428" s="28"/>
      <c r="I3428" s="28" t="e">
        <f>(IF(#REF!="SHORT",E3428-F3428,IF(#REF!="LONG",F3428-E3428)))*D3428</f>
        <v>#REF!</v>
      </c>
      <c r="J3428" s="78" t="e">
        <f>(IF(#REF!="SHORT",IF(G3428="",0,F3428-G3428),IF(#REF!="LONG",IF(G3428="",0,G3428-F3428))))*D3428</f>
        <v>#REF!</v>
      </c>
      <c r="K3428" s="78" t="e">
        <f>(IF(#REF!="SHORT",IF(H3428="",0,G3428-H3428),IF(#REF!="LONG",IF(H3428="",0,H3428-G3428))))*D3428</f>
        <v>#REF!</v>
      </c>
      <c r="L3428" s="79" t="e">
        <f t="shared" si="86"/>
        <v>#REF!</v>
      </c>
    </row>
    <row r="3429" spans="1:12">
      <c r="A3429" s="83">
        <v>41284</v>
      </c>
      <c r="B3429" s="80" t="s">
        <v>308</v>
      </c>
      <c r="C3429" s="80">
        <v>300</v>
      </c>
      <c r="D3429" s="80">
        <v>1000</v>
      </c>
      <c r="E3429" s="28">
        <v>8.5</v>
      </c>
      <c r="F3429" s="28">
        <v>9.5</v>
      </c>
      <c r="G3429" s="28">
        <v>10.5</v>
      </c>
      <c r="H3429" s="86"/>
      <c r="I3429" s="28" t="e">
        <f>(IF(#REF!="SHORT",E3429-F3429,IF(#REF!="LONG",F3429-E3429)))*D3429</f>
        <v>#REF!</v>
      </c>
      <c r="J3429" s="78" t="e">
        <f>(IF(#REF!="SHORT",IF(G3429="",0,F3429-G3429),IF(#REF!="LONG",IF(G3429="",0,G3429-F3429))))*D3429</f>
        <v>#REF!</v>
      </c>
      <c r="K3429" s="78" t="e">
        <f>(IF(#REF!="SHORT",IF(H3429="",0,G3429-H3429),IF(#REF!="LONG",IF(H3429="",0,H3429-G3429))))*D3429</f>
        <v>#REF!</v>
      </c>
      <c r="L3429" s="79" t="e">
        <f t="shared" si="86"/>
        <v>#REF!</v>
      </c>
    </row>
    <row r="3430" spans="1:12">
      <c r="A3430" s="83">
        <v>41284</v>
      </c>
      <c r="B3430" s="80" t="s">
        <v>77</v>
      </c>
      <c r="C3430" s="80">
        <v>500</v>
      </c>
      <c r="D3430" s="80">
        <v>1000</v>
      </c>
      <c r="E3430" s="28">
        <v>22</v>
      </c>
      <c r="F3430" s="28">
        <v>23</v>
      </c>
      <c r="G3430" s="28"/>
      <c r="H3430" s="28"/>
      <c r="I3430" s="28" t="e">
        <f>(IF(#REF!="SHORT",E3430-F3430,IF(#REF!="LONG",F3430-E3430)))*D3430</f>
        <v>#REF!</v>
      </c>
      <c r="J3430" s="78" t="e">
        <f>(IF(#REF!="SHORT",IF(G3430="",0,F3430-G3430),IF(#REF!="LONG",IF(G3430="",0,G3430-F3430))))*D3430</f>
        <v>#REF!</v>
      </c>
      <c r="K3430" s="78" t="e">
        <f>(IF(#REF!="SHORT",IF(H3430="",0,G3430-H3430),IF(#REF!="LONG",IF(H3430="",0,H3430-G3430))))*D3430</f>
        <v>#REF!</v>
      </c>
      <c r="L3430" s="79" t="e">
        <f t="shared" si="86"/>
        <v>#REF!</v>
      </c>
    </row>
    <row r="3431" spans="1:12">
      <c r="A3431" s="83">
        <v>41284</v>
      </c>
      <c r="B3431" s="80" t="s">
        <v>381</v>
      </c>
      <c r="C3431" s="80">
        <v>200</v>
      </c>
      <c r="D3431" s="80">
        <v>2000</v>
      </c>
      <c r="E3431" s="28">
        <v>9.15</v>
      </c>
      <c r="F3431" s="28">
        <v>9.6</v>
      </c>
      <c r="G3431" s="28"/>
      <c r="H3431" s="28"/>
      <c r="I3431" s="28" t="e">
        <f>(IF(#REF!="SHORT",E3431-F3431,IF(#REF!="LONG",F3431-E3431)))*D3431</f>
        <v>#REF!</v>
      </c>
      <c r="J3431" s="78" t="e">
        <f>(IF(#REF!="SHORT",IF(G3431="",0,F3431-G3431),IF(#REF!="LONG",IF(G3431="",0,G3431-F3431))))*D3431</f>
        <v>#REF!</v>
      </c>
      <c r="K3431" s="78" t="e">
        <f>(IF(#REF!="SHORT",IF(H3431="",0,G3431-H3431),IF(#REF!="LONG",IF(H3431="",0,H3431-G3431))))*D3431</f>
        <v>#REF!</v>
      </c>
      <c r="L3431" s="79" t="e">
        <f t="shared" si="86"/>
        <v>#REF!</v>
      </c>
    </row>
    <row r="3432" spans="1:12">
      <c r="A3432" s="83">
        <v>41282</v>
      </c>
      <c r="B3432" s="80" t="s">
        <v>146</v>
      </c>
      <c r="C3432" s="80">
        <v>6000</v>
      </c>
      <c r="D3432" s="80">
        <v>50</v>
      </c>
      <c r="E3432" s="28">
        <v>93</v>
      </c>
      <c r="F3432" s="28">
        <v>98.4</v>
      </c>
      <c r="G3432" s="28"/>
      <c r="H3432" s="28"/>
      <c r="I3432" s="28" t="e">
        <f>(IF(#REF!="SHORT",E3432-F3432,IF(#REF!="LONG",F3432-E3432)))*D3432</f>
        <v>#REF!</v>
      </c>
      <c r="J3432" s="78" t="e">
        <f>(IF(#REF!="SHORT",IF(G3432="",0,F3432-G3432),IF(#REF!="LONG",IF(G3432="",0,G3432-F3432))))*D3432</f>
        <v>#REF!</v>
      </c>
      <c r="K3432" s="78" t="e">
        <f>(IF(#REF!="SHORT",IF(H3432="",0,G3432-H3432),IF(#REF!="LONG",IF(H3432="",0,H3432-G3432))))*D3432</f>
        <v>#REF!</v>
      </c>
      <c r="L3432" s="79" t="e">
        <f t="shared" si="86"/>
        <v>#REF!</v>
      </c>
    </row>
    <row r="3433" spans="1:12">
      <c r="A3433" s="83">
        <v>41281</v>
      </c>
      <c r="B3433" s="80" t="s">
        <v>349</v>
      </c>
      <c r="C3433" s="80">
        <v>1600</v>
      </c>
      <c r="D3433" s="80">
        <v>500</v>
      </c>
      <c r="E3433" s="28">
        <v>38</v>
      </c>
      <c r="F3433" s="28">
        <v>42</v>
      </c>
      <c r="G3433" s="28">
        <v>46</v>
      </c>
      <c r="H3433" s="28">
        <v>52</v>
      </c>
      <c r="I3433" s="28" t="e">
        <f>(IF(#REF!="SHORT",E3433-F3433,IF(#REF!="LONG",F3433-E3433)))*D3433</f>
        <v>#REF!</v>
      </c>
      <c r="J3433" s="78" t="e">
        <f>(IF(#REF!="SHORT",IF(G3433="",0,F3433-G3433),IF(#REF!="LONG",IF(G3433="",0,G3433-F3433))))*D3433</f>
        <v>#REF!</v>
      </c>
      <c r="K3433" s="78" t="e">
        <f>(IF(#REF!="SHORT",IF(H3433="",0,G3433-H3433),IF(#REF!="LONG",IF(H3433="",0,H3433-G3433))))*D3433</f>
        <v>#REF!</v>
      </c>
      <c r="L3433" s="79" t="e">
        <f t="shared" si="86"/>
        <v>#REF!</v>
      </c>
    </row>
    <row r="3434" spans="1:12">
      <c r="A3434" s="83">
        <v>41281</v>
      </c>
      <c r="B3434" s="80" t="s">
        <v>229</v>
      </c>
      <c r="C3434" s="80">
        <v>840</v>
      </c>
      <c r="D3434" s="80">
        <v>500</v>
      </c>
      <c r="E3434" s="28">
        <v>32</v>
      </c>
      <c r="F3434" s="28">
        <v>34.5</v>
      </c>
      <c r="G3434" s="28">
        <v>36.5</v>
      </c>
      <c r="H3434" s="28">
        <v>40</v>
      </c>
      <c r="I3434" s="28" t="e">
        <f>(IF(#REF!="SHORT",E3434-F3434,IF(#REF!="LONG",F3434-E3434)))*D3434</f>
        <v>#REF!</v>
      </c>
      <c r="J3434" s="78" t="e">
        <f>(IF(#REF!="SHORT",IF(G3434="",0,F3434-G3434),IF(#REF!="LONG",IF(G3434="",0,G3434-F3434))))*D3434</f>
        <v>#REF!</v>
      </c>
      <c r="K3434" s="78" t="e">
        <f>(IF(#REF!="SHORT",IF(H3434="",0,G3434-H3434),IF(#REF!="LONG",IF(H3434="",0,H3434-G3434))))*D3434</f>
        <v>#REF!</v>
      </c>
      <c r="L3434" s="79" t="e">
        <f t="shared" si="86"/>
        <v>#REF!</v>
      </c>
    </row>
    <row r="3435" spans="1:12">
      <c r="A3435" s="83">
        <v>41281</v>
      </c>
      <c r="B3435" s="80" t="s">
        <v>229</v>
      </c>
      <c r="C3435" s="80">
        <v>840</v>
      </c>
      <c r="D3435" s="80">
        <v>500</v>
      </c>
      <c r="E3435" s="28">
        <v>45</v>
      </c>
      <c r="F3435" s="28">
        <v>46.4</v>
      </c>
      <c r="G3435" s="28"/>
      <c r="H3435" s="28"/>
      <c r="I3435" s="28" t="e">
        <f>(IF(#REF!="SHORT",E3435-F3435,IF(#REF!="LONG",F3435-E3435)))*D3435</f>
        <v>#REF!</v>
      </c>
      <c r="J3435" s="78" t="e">
        <f>(IF(#REF!="SHORT",IF(G3435="",0,F3435-G3435),IF(#REF!="LONG",IF(G3435="",0,G3435-F3435))))*D3435</f>
        <v>#REF!</v>
      </c>
      <c r="K3435" s="78" t="e">
        <f>(IF(#REF!="SHORT",IF(H3435="",0,G3435-H3435),IF(#REF!="LONG",IF(H3435="",0,H3435-G3435))))*D3435</f>
        <v>#REF!</v>
      </c>
      <c r="L3435" s="79" t="e">
        <f t="shared" si="86"/>
        <v>#REF!</v>
      </c>
    </row>
    <row r="3436" spans="1:12">
      <c r="A3436" s="83">
        <v>41278</v>
      </c>
      <c r="B3436" s="80" t="s">
        <v>348</v>
      </c>
      <c r="C3436" s="80">
        <v>440</v>
      </c>
      <c r="D3436" s="80">
        <v>1000</v>
      </c>
      <c r="E3436" s="28">
        <v>19.5</v>
      </c>
      <c r="F3436" s="28">
        <v>20.5</v>
      </c>
      <c r="G3436" s="28">
        <v>21.05</v>
      </c>
      <c r="H3436" s="86"/>
      <c r="I3436" s="28" t="e">
        <f>(IF(#REF!="SHORT",E3436-F3436,IF(#REF!="LONG",F3436-E3436)))*D3436</f>
        <v>#REF!</v>
      </c>
      <c r="J3436" s="78" t="e">
        <f>(IF(#REF!="SHORT",IF(G3436="",0,F3436-G3436),IF(#REF!="LONG",IF(G3436="",0,G3436-F3436))))*D3436</f>
        <v>#REF!</v>
      </c>
      <c r="K3436" s="78" t="e">
        <f>(IF(#REF!="SHORT",IF(H3436="",0,G3436-H3436),IF(#REF!="LONG",IF(H3436="",0,H3436-G3436))))*D3436</f>
        <v>#REF!</v>
      </c>
      <c r="L3436" s="79" t="e">
        <f t="shared" si="86"/>
        <v>#REF!</v>
      </c>
    </row>
    <row r="3437" spans="1:12">
      <c r="A3437" s="83">
        <v>41278</v>
      </c>
      <c r="B3437" s="80" t="s">
        <v>280</v>
      </c>
      <c r="C3437" s="80">
        <v>180</v>
      </c>
      <c r="D3437" s="80">
        <v>4000</v>
      </c>
      <c r="E3437" s="28">
        <v>12</v>
      </c>
      <c r="F3437" s="28">
        <v>12.5</v>
      </c>
      <c r="G3437" s="28"/>
      <c r="H3437" s="28"/>
      <c r="I3437" s="28" t="e">
        <f>(IF(#REF!="SHORT",E3437-F3437,IF(#REF!="LONG",F3437-E3437)))*D3437</f>
        <v>#REF!</v>
      </c>
      <c r="J3437" s="78" t="e">
        <f>(IF(#REF!="SHORT",IF(G3437="",0,F3437-G3437),IF(#REF!="LONG",IF(G3437="",0,G3437-F3437))))*D3437</f>
        <v>#REF!</v>
      </c>
      <c r="K3437" s="78" t="e">
        <f>(IF(#REF!="SHORT",IF(H3437="",0,G3437-H3437),IF(#REF!="LONG",IF(H3437="",0,H3437-G3437))))*D3437</f>
        <v>#REF!</v>
      </c>
      <c r="L3437" s="79" t="e">
        <f t="shared" si="86"/>
        <v>#REF!</v>
      </c>
    </row>
    <row r="3438" spans="1:12">
      <c r="A3438" s="83">
        <v>41276</v>
      </c>
      <c r="B3438" s="80" t="s">
        <v>358</v>
      </c>
      <c r="C3438" s="80">
        <v>2400</v>
      </c>
      <c r="D3438" s="80">
        <v>125</v>
      </c>
      <c r="E3438" s="28">
        <v>110</v>
      </c>
      <c r="F3438" s="28">
        <v>118</v>
      </c>
      <c r="G3438" s="28"/>
      <c r="H3438" s="28"/>
      <c r="I3438" s="28" t="e">
        <f>(IF(#REF!="SHORT",E3438-F3438,IF(#REF!="LONG",F3438-E3438)))*D3438</f>
        <v>#REF!</v>
      </c>
      <c r="J3438" s="78" t="e">
        <f>(IF(#REF!="SHORT",IF(G3438="",0,F3438-G3438),IF(#REF!="LONG",IF(G3438="",0,G3438-F3438))))*D3438</f>
        <v>#REF!</v>
      </c>
      <c r="K3438" s="78" t="e">
        <f>(IF(#REF!="SHORT",IF(H3438="",0,G3438-H3438),IF(#REF!="LONG",IF(H3438="",0,H3438-G3438))))*D3438</f>
        <v>#REF!</v>
      </c>
      <c r="L3438" s="79" t="e">
        <f t="shared" si="86"/>
        <v>#REF!</v>
      </c>
    </row>
    <row r="3439" spans="1:12">
      <c r="A3439" s="83">
        <v>41271</v>
      </c>
      <c r="B3439" s="80" t="s">
        <v>382</v>
      </c>
      <c r="C3439" s="80">
        <v>240</v>
      </c>
      <c r="D3439" s="80">
        <v>2000</v>
      </c>
      <c r="E3439" s="28">
        <v>17.75</v>
      </c>
      <c r="F3439" s="28">
        <v>18.350000000000001</v>
      </c>
      <c r="G3439" s="28">
        <v>19.350000000000001</v>
      </c>
      <c r="H3439" s="28">
        <v>20.5</v>
      </c>
      <c r="I3439" s="28" t="e">
        <f>(IF(#REF!="SHORT",E3439-F3439,IF(#REF!="LONG",F3439-E3439)))*D3439</f>
        <v>#REF!</v>
      </c>
      <c r="J3439" s="78" t="e">
        <f>(IF(#REF!="SHORT",IF(G3439="",0,F3439-G3439),IF(#REF!="LONG",IF(G3439="",0,G3439-F3439))))*D3439</f>
        <v>#REF!</v>
      </c>
      <c r="K3439" s="78" t="e">
        <f>(IF(#REF!="SHORT",IF(H3439="",0,G3439-H3439),IF(#REF!="LONG",IF(H3439="",0,H3439-G3439))))*D3439</f>
        <v>#REF!</v>
      </c>
      <c r="L3439" s="79" t="e">
        <f t="shared" si="86"/>
        <v>#REF!</v>
      </c>
    </row>
    <row r="3440" spans="1:12">
      <c r="A3440" s="83">
        <v>41271</v>
      </c>
      <c r="B3440" s="80" t="s">
        <v>45</v>
      </c>
      <c r="C3440" s="80">
        <v>240</v>
      </c>
      <c r="D3440" s="80">
        <v>2000</v>
      </c>
      <c r="E3440" s="28">
        <v>21.5</v>
      </c>
      <c r="F3440" s="28">
        <v>22.5</v>
      </c>
      <c r="G3440" s="28"/>
      <c r="H3440" s="28"/>
      <c r="I3440" s="28" t="e">
        <f>(IF(#REF!="SHORT",E3440-F3440,IF(#REF!="LONG",F3440-E3440)))*D3440</f>
        <v>#REF!</v>
      </c>
      <c r="J3440" s="78" t="e">
        <f>(IF(#REF!="SHORT",IF(G3440="",0,F3440-G3440),IF(#REF!="LONG",IF(G3440="",0,G3440-F3440))))*D3440</f>
        <v>#REF!</v>
      </c>
      <c r="K3440" s="78" t="e">
        <f>(IF(#REF!="SHORT",IF(H3440="",0,G3440-H3440),IF(#REF!="LONG",IF(H3440="",0,H3440-G3440))))*D3440</f>
        <v>#REF!</v>
      </c>
      <c r="L3440" s="79" t="e">
        <f t="shared" si="86"/>
        <v>#REF!</v>
      </c>
    </row>
    <row r="3441" spans="1:12">
      <c r="A3441" s="83">
        <v>41269</v>
      </c>
      <c r="B3441" s="80" t="s">
        <v>269</v>
      </c>
      <c r="C3441" s="80">
        <v>12400</v>
      </c>
      <c r="D3441" s="80">
        <v>25</v>
      </c>
      <c r="E3441" s="28">
        <v>114</v>
      </c>
      <c r="F3441" s="28">
        <v>124</v>
      </c>
      <c r="G3441" s="28">
        <v>135</v>
      </c>
      <c r="H3441" s="28">
        <v>150</v>
      </c>
      <c r="I3441" s="28" t="e">
        <f>(IF(#REF!="SHORT",E3441-F3441,IF(#REF!="LONG",F3441-E3441)))*D3441</f>
        <v>#REF!</v>
      </c>
      <c r="J3441" s="78" t="e">
        <f>(IF(#REF!="SHORT",IF(G3441="",0,F3441-G3441),IF(#REF!="LONG",IF(G3441="",0,G3441-F3441))))*D3441</f>
        <v>#REF!</v>
      </c>
      <c r="K3441" s="78" t="e">
        <f>(IF(#REF!="SHORT",IF(H3441="",0,G3441-H3441),IF(#REF!="LONG",IF(H3441="",0,H3441-G3441))))*D3441</f>
        <v>#REF!</v>
      </c>
      <c r="L3441" s="79" t="e">
        <f t="shared" si="86"/>
        <v>#REF!</v>
      </c>
    </row>
    <row r="3442" spans="1:12">
      <c r="A3442" s="83">
        <v>41267</v>
      </c>
      <c r="B3442" s="80" t="s">
        <v>20</v>
      </c>
      <c r="C3442" s="80">
        <v>300</v>
      </c>
      <c r="D3442" s="80">
        <v>1000</v>
      </c>
      <c r="E3442" s="28">
        <v>7.5</v>
      </c>
      <c r="F3442" s="28">
        <v>8.5</v>
      </c>
      <c r="G3442" s="28">
        <v>9.75</v>
      </c>
      <c r="H3442" s="86"/>
      <c r="I3442" s="28" t="e">
        <f>(IF(#REF!="SHORT",E3442-F3442,IF(#REF!="LONG",F3442-E3442)))*D3442</f>
        <v>#REF!</v>
      </c>
      <c r="J3442" s="78" t="e">
        <f>(IF(#REF!="SHORT",IF(G3442="",0,F3442-G3442),IF(#REF!="LONG",IF(G3442="",0,G3442-F3442))))*D3442</f>
        <v>#REF!</v>
      </c>
      <c r="K3442" s="78" t="e">
        <f>(IF(#REF!="SHORT",IF(H3442="",0,G3442-H3442),IF(#REF!="LONG",IF(H3442="",0,H3442-G3442))))*D3442</f>
        <v>#REF!</v>
      </c>
      <c r="L3442" s="79" t="e">
        <f t="shared" si="86"/>
        <v>#REF!</v>
      </c>
    </row>
    <row r="3443" spans="1:12">
      <c r="A3443" s="83">
        <v>41264</v>
      </c>
      <c r="B3443" s="80" t="s">
        <v>234</v>
      </c>
      <c r="C3443" s="80">
        <v>12500</v>
      </c>
      <c r="D3443" s="80">
        <v>25</v>
      </c>
      <c r="E3443" s="28">
        <v>155</v>
      </c>
      <c r="F3443" s="28">
        <v>165</v>
      </c>
      <c r="G3443" s="28">
        <v>175</v>
      </c>
      <c r="H3443" s="28">
        <v>195</v>
      </c>
      <c r="I3443" s="28" t="e">
        <f>(IF(#REF!="SHORT",E3443-F3443,IF(#REF!="LONG",F3443-E3443)))*D3443</f>
        <v>#REF!</v>
      </c>
      <c r="J3443" s="78" t="e">
        <f>(IF(#REF!="SHORT",IF(G3443="",0,F3443-G3443),IF(#REF!="LONG",IF(G3443="",0,G3443-F3443))))*D3443</f>
        <v>#REF!</v>
      </c>
      <c r="K3443" s="78" t="e">
        <f>(IF(#REF!="SHORT",IF(H3443="",0,G3443-H3443),IF(#REF!="LONG",IF(H3443="",0,H3443-G3443))))*D3443</f>
        <v>#REF!</v>
      </c>
      <c r="L3443" s="79" t="e">
        <f t="shared" si="86"/>
        <v>#REF!</v>
      </c>
    </row>
    <row r="3444" spans="1:12">
      <c r="A3444" s="83">
        <v>41264</v>
      </c>
      <c r="B3444" s="80" t="s">
        <v>126</v>
      </c>
      <c r="C3444" s="80">
        <v>6000</v>
      </c>
      <c r="D3444" s="80">
        <v>50</v>
      </c>
      <c r="E3444" s="28">
        <v>135</v>
      </c>
      <c r="F3444" s="28">
        <v>142</v>
      </c>
      <c r="G3444" s="28">
        <v>150</v>
      </c>
      <c r="H3444" s="86"/>
      <c r="I3444" s="28" t="e">
        <f>(IF(#REF!="SHORT",E3444-F3444,IF(#REF!="LONG",F3444-E3444)))*D3444</f>
        <v>#REF!</v>
      </c>
      <c r="J3444" s="78" t="e">
        <f>(IF(#REF!="SHORT",IF(G3444="",0,F3444-G3444),IF(#REF!="LONG",IF(G3444="",0,G3444-F3444))))*D3444</f>
        <v>#REF!</v>
      </c>
      <c r="K3444" s="78" t="e">
        <f>(IF(#REF!="SHORT",IF(H3444="",0,G3444-H3444),IF(#REF!="LONG",IF(H3444="",0,H3444-G3444))))*D3444</f>
        <v>#REF!</v>
      </c>
      <c r="L3444" s="79" t="e">
        <f t="shared" si="86"/>
        <v>#REF!</v>
      </c>
    </row>
    <row r="3445" spans="1:12">
      <c r="A3445" s="83">
        <v>41262</v>
      </c>
      <c r="B3445" s="80" t="s">
        <v>196</v>
      </c>
      <c r="C3445" s="80">
        <v>180</v>
      </c>
      <c r="D3445" s="80">
        <v>2000</v>
      </c>
      <c r="E3445" s="28">
        <v>3.9</v>
      </c>
      <c r="F3445" s="28">
        <v>2.85</v>
      </c>
      <c r="G3445" s="28"/>
      <c r="H3445" s="28"/>
      <c r="I3445" s="28" t="e">
        <f>(IF(#REF!="SHORT",E3445-F3445,IF(#REF!="LONG",F3445-E3445)))*D3445</f>
        <v>#REF!</v>
      </c>
      <c r="J3445" s="78" t="e">
        <f>(IF(#REF!="SHORT",IF(G3445="",0,F3445-G3445),IF(#REF!="LONG",IF(G3445="",0,G3445-F3445))))*D3445</f>
        <v>#REF!</v>
      </c>
      <c r="K3445" s="78" t="e">
        <f>(IF(#REF!="SHORT",IF(H3445="",0,G3445-H3445),IF(#REF!="LONG",IF(H3445="",0,H3445-G3445))))*D3445</f>
        <v>#REF!</v>
      </c>
      <c r="L3445" s="79" t="e">
        <f t="shared" si="86"/>
        <v>#REF!</v>
      </c>
    </row>
    <row r="3446" spans="1:12">
      <c r="A3446" s="83">
        <v>41261</v>
      </c>
      <c r="B3446" s="80" t="s">
        <v>270</v>
      </c>
      <c r="C3446" s="80">
        <v>400</v>
      </c>
      <c r="D3446" s="80">
        <v>500</v>
      </c>
      <c r="E3446" s="28">
        <v>16.5</v>
      </c>
      <c r="F3446" s="28">
        <v>18.75</v>
      </c>
      <c r="G3446" s="28">
        <v>20</v>
      </c>
      <c r="H3446" s="28">
        <v>24</v>
      </c>
      <c r="I3446" s="28" t="e">
        <f>(IF(#REF!="SHORT",E3446-F3446,IF(#REF!="LONG",F3446-E3446)))*D3446</f>
        <v>#REF!</v>
      </c>
      <c r="J3446" s="78" t="e">
        <f>(IF(#REF!="SHORT",IF(G3446="",0,F3446-G3446),IF(#REF!="LONG",IF(G3446="",0,G3446-F3446))))*D3446</f>
        <v>#REF!</v>
      </c>
      <c r="K3446" s="78" t="e">
        <f>(IF(#REF!="SHORT",IF(H3446="",0,G3446-H3446),IF(#REF!="LONG",IF(H3446="",0,H3446-G3446))))*D3446</f>
        <v>#REF!</v>
      </c>
      <c r="L3446" s="79" t="e">
        <f t="shared" si="86"/>
        <v>#REF!</v>
      </c>
    </row>
    <row r="3447" spans="1:12">
      <c r="A3447" s="83">
        <v>41261</v>
      </c>
      <c r="B3447" s="80" t="s">
        <v>358</v>
      </c>
      <c r="C3447" s="80">
        <v>2300</v>
      </c>
      <c r="D3447" s="80">
        <v>125</v>
      </c>
      <c r="E3447" s="28">
        <v>102</v>
      </c>
      <c r="F3447" s="28">
        <v>110</v>
      </c>
      <c r="G3447" s="28">
        <v>118</v>
      </c>
      <c r="H3447" s="86"/>
      <c r="I3447" s="28" t="e">
        <f>(IF(#REF!="SHORT",E3447-F3447,IF(#REF!="LONG",F3447-E3447)))*D3447</f>
        <v>#REF!</v>
      </c>
      <c r="J3447" s="78" t="e">
        <f>(IF(#REF!="SHORT",IF(G3447="",0,F3447-G3447),IF(#REF!="LONG",IF(G3447="",0,G3447-F3447))))*D3447</f>
        <v>#REF!</v>
      </c>
      <c r="K3447" s="78" t="e">
        <f>(IF(#REF!="SHORT",IF(H3447="",0,G3447-H3447),IF(#REF!="LONG",IF(H3447="",0,H3447-G3447))))*D3447</f>
        <v>#REF!</v>
      </c>
      <c r="L3447" s="79" t="e">
        <f t="shared" si="86"/>
        <v>#REF!</v>
      </c>
    </row>
    <row r="3448" spans="1:12">
      <c r="A3448" s="83">
        <v>41261</v>
      </c>
      <c r="B3448" s="80" t="s">
        <v>229</v>
      </c>
      <c r="C3448" s="80">
        <v>800</v>
      </c>
      <c r="D3448" s="80">
        <v>500</v>
      </c>
      <c r="E3448" s="28">
        <v>22</v>
      </c>
      <c r="F3448" s="28">
        <v>24.5</v>
      </c>
      <c r="G3448" s="28">
        <v>27</v>
      </c>
      <c r="H3448" s="86"/>
      <c r="I3448" s="28" t="e">
        <f>(IF(#REF!="SHORT",E3448-F3448,IF(#REF!="LONG",F3448-E3448)))*D3448</f>
        <v>#REF!</v>
      </c>
      <c r="J3448" s="78" t="e">
        <f>(IF(#REF!="SHORT",IF(G3448="",0,F3448-G3448),IF(#REF!="LONG",IF(G3448="",0,G3448-F3448))))*D3448</f>
        <v>#REF!</v>
      </c>
      <c r="K3448" s="78" t="e">
        <f>(IF(#REF!="SHORT",IF(H3448="",0,G3448-H3448),IF(#REF!="LONG",IF(H3448="",0,H3448-G3448))))*D3448</f>
        <v>#REF!</v>
      </c>
      <c r="L3448" s="79" t="e">
        <f t="shared" si="86"/>
        <v>#REF!</v>
      </c>
    </row>
    <row r="3449" spans="1:12">
      <c r="A3449" s="83">
        <v>41261</v>
      </c>
      <c r="B3449" s="80" t="s">
        <v>45</v>
      </c>
      <c r="C3449" s="80">
        <v>120</v>
      </c>
      <c r="D3449" s="80">
        <v>2000</v>
      </c>
      <c r="E3449" s="28">
        <v>8.5</v>
      </c>
      <c r="F3449" s="28">
        <v>9.15</v>
      </c>
      <c r="G3449" s="28"/>
      <c r="H3449" s="28"/>
      <c r="I3449" s="28" t="e">
        <f>(IF(#REF!="SHORT",E3449-F3449,IF(#REF!="LONG",F3449-E3449)))*D3449</f>
        <v>#REF!</v>
      </c>
      <c r="J3449" s="78" t="e">
        <f>(IF(#REF!="SHORT",IF(G3449="",0,F3449-G3449),IF(#REF!="LONG",IF(G3449="",0,G3449-F3449))))*D3449</f>
        <v>#REF!</v>
      </c>
      <c r="K3449" s="78" t="e">
        <f>(IF(#REF!="SHORT",IF(H3449="",0,G3449-H3449),IF(#REF!="LONG",IF(H3449="",0,H3449-G3449))))*D3449</f>
        <v>#REF!</v>
      </c>
      <c r="L3449" s="79" t="e">
        <f t="shared" si="86"/>
        <v>#REF!</v>
      </c>
    </row>
    <row r="3450" spans="1:12">
      <c r="A3450" s="83">
        <v>41260</v>
      </c>
      <c r="B3450" s="80" t="s">
        <v>52</v>
      </c>
      <c r="C3450" s="80">
        <v>420</v>
      </c>
      <c r="D3450" s="80">
        <v>500</v>
      </c>
      <c r="E3450" s="28">
        <v>20.5</v>
      </c>
      <c r="F3450" s="28">
        <v>23</v>
      </c>
      <c r="G3450" s="28">
        <v>25</v>
      </c>
      <c r="H3450" s="28">
        <v>29</v>
      </c>
      <c r="I3450" s="28" t="e">
        <f>(IF(#REF!="SHORT",E3450-F3450,IF(#REF!="LONG",F3450-E3450)))*D3450</f>
        <v>#REF!</v>
      </c>
      <c r="J3450" s="78" t="e">
        <f>(IF(#REF!="SHORT",IF(G3450="",0,F3450-G3450),IF(#REF!="LONG",IF(G3450="",0,G3450-F3450))))*D3450</f>
        <v>#REF!</v>
      </c>
      <c r="K3450" s="78" t="e">
        <f>(IF(#REF!="SHORT",IF(H3450="",0,G3450-H3450),IF(#REF!="LONG",IF(H3450="",0,H3450-G3450))))*D3450</f>
        <v>#REF!</v>
      </c>
      <c r="L3450" s="79" t="e">
        <f t="shared" si="86"/>
        <v>#REF!</v>
      </c>
    </row>
    <row r="3451" spans="1:12">
      <c r="A3451" s="83">
        <v>41257</v>
      </c>
      <c r="B3451" s="80" t="s">
        <v>193</v>
      </c>
      <c r="C3451" s="80">
        <v>12400</v>
      </c>
      <c r="D3451" s="80">
        <v>25</v>
      </c>
      <c r="E3451" s="28">
        <v>208</v>
      </c>
      <c r="F3451" s="28">
        <v>218</v>
      </c>
      <c r="G3451" s="28">
        <v>230</v>
      </c>
      <c r="H3451" s="28">
        <v>245</v>
      </c>
      <c r="I3451" s="28" t="e">
        <f>(IF(#REF!="SHORT",E3451-F3451,IF(#REF!="LONG",F3451-E3451)))*D3451</f>
        <v>#REF!</v>
      </c>
      <c r="J3451" s="78" t="e">
        <f>(IF(#REF!="SHORT",IF(G3451="",0,F3451-G3451),IF(#REF!="LONG",IF(G3451="",0,G3451-F3451))))*D3451</f>
        <v>#REF!</v>
      </c>
      <c r="K3451" s="78" t="e">
        <f>(IF(#REF!="SHORT",IF(H3451="",0,G3451-H3451),IF(#REF!="LONG",IF(H3451="",0,H3451-G3451))))*D3451</f>
        <v>#REF!</v>
      </c>
      <c r="L3451" s="79" t="e">
        <f t="shared" si="86"/>
        <v>#REF!</v>
      </c>
    </row>
    <row r="3452" spans="1:12">
      <c r="A3452" s="83">
        <v>41257</v>
      </c>
      <c r="B3452" s="80" t="s">
        <v>358</v>
      </c>
      <c r="C3452" s="80">
        <v>2200</v>
      </c>
      <c r="D3452" s="80">
        <v>125</v>
      </c>
      <c r="E3452" s="28">
        <v>125</v>
      </c>
      <c r="F3452" s="28">
        <v>133</v>
      </c>
      <c r="G3452" s="28">
        <v>143</v>
      </c>
      <c r="H3452" s="86"/>
      <c r="I3452" s="28" t="e">
        <f>(IF(#REF!="SHORT",E3452-F3452,IF(#REF!="LONG",F3452-E3452)))*D3452</f>
        <v>#REF!</v>
      </c>
      <c r="J3452" s="78" t="e">
        <f>(IF(#REF!="SHORT",IF(G3452="",0,F3452-G3452),IF(#REF!="LONG",IF(G3452="",0,G3452-F3452))))*D3452</f>
        <v>#REF!</v>
      </c>
      <c r="K3452" s="78" t="e">
        <f>(IF(#REF!="SHORT",IF(H3452="",0,G3452-H3452),IF(#REF!="LONG",IF(H3452="",0,H3452-G3452))))*D3452</f>
        <v>#REF!</v>
      </c>
      <c r="L3452" s="79" t="e">
        <f t="shared" si="86"/>
        <v>#REF!</v>
      </c>
    </row>
    <row r="3453" spans="1:12">
      <c r="A3453" s="83">
        <v>41257</v>
      </c>
      <c r="B3453" s="80" t="s">
        <v>52</v>
      </c>
      <c r="C3453" s="80">
        <v>420</v>
      </c>
      <c r="D3453" s="80">
        <v>500</v>
      </c>
      <c r="E3453" s="28">
        <v>15.5</v>
      </c>
      <c r="F3453" s="28">
        <v>18</v>
      </c>
      <c r="G3453" s="28"/>
      <c r="H3453" s="28"/>
      <c r="I3453" s="28" t="e">
        <f>(IF(#REF!="SHORT",E3453-F3453,IF(#REF!="LONG",F3453-E3453)))*D3453</f>
        <v>#REF!</v>
      </c>
      <c r="J3453" s="78" t="e">
        <f>(IF(#REF!="SHORT",IF(G3453="",0,F3453-G3453),IF(#REF!="LONG",IF(G3453="",0,G3453-F3453))))*D3453</f>
        <v>#REF!</v>
      </c>
      <c r="K3453" s="78" t="e">
        <f>(IF(#REF!="SHORT",IF(H3453="",0,G3453-H3453),IF(#REF!="LONG",IF(H3453="",0,H3453-G3453))))*D3453</f>
        <v>#REF!</v>
      </c>
      <c r="L3453" s="79" t="e">
        <f t="shared" si="86"/>
        <v>#REF!</v>
      </c>
    </row>
    <row r="3454" spans="1:12">
      <c r="A3454" s="83">
        <v>41256</v>
      </c>
      <c r="B3454" s="80" t="s">
        <v>157</v>
      </c>
      <c r="C3454" s="80">
        <v>300</v>
      </c>
      <c r="D3454" s="80">
        <v>1000</v>
      </c>
      <c r="E3454" s="28">
        <v>7.45</v>
      </c>
      <c r="F3454" s="28">
        <v>8.6999999999999993</v>
      </c>
      <c r="G3454" s="28">
        <v>9.85</v>
      </c>
      <c r="H3454" s="86"/>
      <c r="I3454" s="28" t="e">
        <f>(IF(#REF!="SHORT",E3454-F3454,IF(#REF!="LONG",F3454-E3454)))*D3454</f>
        <v>#REF!</v>
      </c>
      <c r="J3454" s="78" t="e">
        <f>(IF(#REF!="SHORT",IF(G3454="",0,F3454-G3454),IF(#REF!="LONG",IF(G3454="",0,G3454-F3454))))*D3454</f>
        <v>#REF!</v>
      </c>
      <c r="K3454" s="78" t="e">
        <f>(IF(#REF!="SHORT",IF(H3454="",0,G3454-H3454),IF(#REF!="LONG",IF(H3454="",0,H3454-G3454))))*D3454</f>
        <v>#REF!</v>
      </c>
      <c r="L3454" s="79" t="e">
        <f t="shared" si="86"/>
        <v>#REF!</v>
      </c>
    </row>
    <row r="3455" spans="1:12">
      <c r="A3455" s="83">
        <v>41256</v>
      </c>
      <c r="B3455" s="80" t="s">
        <v>349</v>
      </c>
      <c r="C3455" s="80">
        <v>1650</v>
      </c>
      <c r="D3455" s="80">
        <v>250</v>
      </c>
      <c r="E3455" s="28">
        <v>40</v>
      </c>
      <c r="F3455" s="28">
        <v>33.85</v>
      </c>
      <c r="G3455" s="28"/>
      <c r="H3455" s="28"/>
      <c r="I3455" s="28" t="e">
        <f>(IF(#REF!="SHORT",E3455-F3455,IF(#REF!="LONG",F3455-E3455)))*D3455</f>
        <v>#REF!</v>
      </c>
      <c r="J3455" s="78" t="e">
        <f>(IF(#REF!="SHORT",IF(G3455="",0,F3455-G3455),IF(#REF!="LONG",IF(G3455="",0,G3455-F3455))))*D3455</f>
        <v>#REF!</v>
      </c>
      <c r="K3455" s="78" t="e">
        <f>(IF(#REF!="SHORT",IF(H3455="",0,G3455-H3455),IF(#REF!="LONG",IF(H3455="",0,H3455-G3455))))*D3455</f>
        <v>#REF!</v>
      </c>
      <c r="L3455" s="79" t="e">
        <f t="shared" si="86"/>
        <v>#REF!</v>
      </c>
    </row>
    <row r="3456" spans="1:12">
      <c r="A3456" s="83">
        <v>41255</v>
      </c>
      <c r="B3456" s="80" t="s">
        <v>265</v>
      </c>
      <c r="C3456" s="80">
        <v>460</v>
      </c>
      <c r="D3456" s="80">
        <v>500</v>
      </c>
      <c r="E3456" s="28">
        <v>25.5</v>
      </c>
      <c r="F3456" s="28">
        <v>28.5</v>
      </c>
      <c r="G3456" s="28">
        <v>30.2</v>
      </c>
      <c r="H3456" s="86"/>
      <c r="I3456" s="28" t="e">
        <f>(IF(#REF!="SHORT",E3456-F3456,IF(#REF!="LONG",F3456-E3456)))*D3456</f>
        <v>#REF!</v>
      </c>
      <c r="J3456" s="78" t="e">
        <f>(IF(#REF!="SHORT",IF(G3456="",0,F3456-G3456),IF(#REF!="LONG",IF(G3456="",0,G3456-F3456))))*D3456</f>
        <v>#REF!</v>
      </c>
      <c r="K3456" s="78" t="e">
        <f>(IF(#REF!="SHORT",IF(H3456="",0,G3456-H3456),IF(#REF!="LONG",IF(H3456="",0,H3456-G3456))))*D3456</f>
        <v>#REF!</v>
      </c>
      <c r="L3456" s="79" t="e">
        <f t="shared" si="86"/>
        <v>#REF!</v>
      </c>
    </row>
    <row r="3457" spans="1:12">
      <c r="A3457" s="83">
        <v>41255</v>
      </c>
      <c r="B3457" s="80" t="s">
        <v>15</v>
      </c>
      <c r="C3457" s="80">
        <v>75</v>
      </c>
      <c r="D3457" s="80">
        <v>4000</v>
      </c>
      <c r="E3457" s="28">
        <v>4.7</v>
      </c>
      <c r="F3457" s="28">
        <v>5.0999999999999996</v>
      </c>
      <c r="G3457" s="28"/>
      <c r="H3457" s="28"/>
      <c r="I3457" s="28" t="e">
        <f>(IF(#REF!="SHORT",E3457-F3457,IF(#REF!="LONG",F3457-E3457)))*D3457</f>
        <v>#REF!</v>
      </c>
      <c r="J3457" s="78" t="e">
        <f>(IF(#REF!="SHORT",IF(G3457="",0,F3457-G3457),IF(#REF!="LONG",IF(G3457="",0,G3457-F3457))))*D3457</f>
        <v>#REF!</v>
      </c>
      <c r="K3457" s="78" t="e">
        <f>(IF(#REF!="SHORT",IF(H3457="",0,G3457-H3457),IF(#REF!="LONG",IF(H3457="",0,H3457-G3457))))*D3457</f>
        <v>#REF!</v>
      </c>
      <c r="L3457" s="79" t="e">
        <f t="shared" si="86"/>
        <v>#REF!</v>
      </c>
    </row>
    <row r="3458" spans="1:12">
      <c r="A3458" s="83">
        <v>41254</v>
      </c>
      <c r="B3458" s="80" t="s">
        <v>313</v>
      </c>
      <c r="C3458" s="80">
        <v>1950</v>
      </c>
      <c r="D3458" s="80">
        <v>250</v>
      </c>
      <c r="E3458" s="28">
        <v>120</v>
      </c>
      <c r="F3458" s="28">
        <v>125</v>
      </c>
      <c r="G3458" s="28">
        <v>130</v>
      </c>
      <c r="H3458" s="86"/>
      <c r="I3458" s="28" t="e">
        <f>(IF(#REF!="SHORT",E3458-F3458,IF(#REF!="LONG",F3458-E3458)))*D3458</f>
        <v>#REF!</v>
      </c>
      <c r="J3458" s="78" t="e">
        <f>(IF(#REF!="SHORT",IF(G3458="",0,F3458-G3458),IF(#REF!="LONG",IF(G3458="",0,G3458-F3458))))*D3458</f>
        <v>#REF!</v>
      </c>
      <c r="K3458" s="78" t="e">
        <f>(IF(#REF!="SHORT",IF(H3458="",0,G3458-H3458),IF(#REF!="LONG",IF(H3458="",0,H3458-G3458))))*D3458</f>
        <v>#REF!</v>
      </c>
      <c r="L3458" s="79" t="e">
        <f t="shared" si="86"/>
        <v>#REF!</v>
      </c>
    </row>
    <row r="3459" spans="1:12">
      <c r="A3459" s="83">
        <v>41254</v>
      </c>
      <c r="B3459" s="80" t="s">
        <v>233</v>
      </c>
      <c r="C3459" s="80">
        <v>2400</v>
      </c>
      <c r="D3459" s="80">
        <v>125</v>
      </c>
      <c r="E3459" s="28">
        <v>104</v>
      </c>
      <c r="F3459" s="28">
        <v>111.65</v>
      </c>
      <c r="G3459" s="28"/>
      <c r="H3459" s="28"/>
      <c r="I3459" s="28" t="e">
        <f>(IF(#REF!="SHORT",E3459-F3459,IF(#REF!="LONG",F3459-E3459)))*D3459</f>
        <v>#REF!</v>
      </c>
      <c r="J3459" s="78" t="e">
        <f>(IF(#REF!="SHORT",IF(G3459="",0,F3459-G3459),IF(#REF!="LONG",IF(G3459="",0,G3459-F3459))))*D3459</f>
        <v>#REF!</v>
      </c>
      <c r="K3459" s="78" t="e">
        <f>(IF(#REF!="SHORT",IF(H3459="",0,G3459-H3459),IF(#REF!="LONG",IF(H3459="",0,H3459-G3459))))*D3459</f>
        <v>#REF!</v>
      </c>
      <c r="L3459" s="79" t="e">
        <f t="shared" si="86"/>
        <v>#REF!</v>
      </c>
    </row>
    <row r="3460" spans="1:12">
      <c r="A3460" s="83">
        <v>41254</v>
      </c>
      <c r="B3460" s="80" t="s">
        <v>90</v>
      </c>
      <c r="C3460" s="80">
        <v>1250</v>
      </c>
      <c r="D3460" s="80">
        <v>250</v>
      </c>
      <c r="E3460" s="28">
        <v>36</v>
      </c>
      <c r="F3460" s="28">
        <v>40</v>
      </c>
      <c r="G3460" s="28"/>
      <c r="H3460" s="28"/>
      <c r="I3460" s="28" t="e">
        <f>(IF(#REF!="SHORT",E3460-F3460,IF(#REF!="LONG",F3460-E3460)))*D3460</f>
        <v>#REF!</v>
      </c>
      <c r="J3460" s="78" t="e">
        <f>(IF(#REF!="SHORT",IF(G3460="",0,F3460-G3460),IF(#REF!="LONG",IF(G3460="",0,G3460-F3460))))*D3460</f>
        <v>#REF!</v>
      </c>
      <c r="K3460" s="78" t="e">
        <f>(IF(#REF!="SHORT",IF(H3460="",0,G3460-H3460),IF(#REF!="LONG",IF(H3460="",0,H3460-G3460))))*D3460</f>
        <v>#REF!</v>
      </c>
      <c r="L3460" s="79" t="e">
        <f t="shared" si="86"/>
        <v>#REF!</v>
      </c>
    </row>
    <row r="3461" spans="1:12">
      <c r="A3461" s="83">
        <v>41253</v>
      </c>
      <c r="B3461" s="80" t="s">
        <v>280</v>
      </c>
      <c r="C3461" s="80">
        <v>190</v>
      </c>
      <c r="D3461" s="80">
        <v>4000</v>
      </c>
      <c r="E3461" s="28">
        <v>16.5</v>
      </c>
      <c r="F3461" s="28">
        <v>17.149999999999999</v>
      </c>
      <c r="G3461" s="28">
        <v>17.75</v>
      </c>
      <c r="H3461" s="28">
        <v>18.5</v>
      </c>
      <c r="I3461" s="28" t="e">
        <f>(IF(#REF!="SHORT",E3461-F3461,IF(#REF!="LONG",F3461-E3461)))*D3461</f>
        <v>#REF!</v>
      </c>
      <c r="J3461" s="78" t="e">
        <f>(IF(#REF!="SHORT",IF(G3461="",0,F3461-G3461),IF(#REF!="LONG",IF(G3461="",0,G3461-F3461))))*D3461</f>
        <v>#REF!</v>
      </c>
      <c r="K3461" s="78" t="e">
        <f>(IF(#REF!="SHORT",IF(H3461="",0,G3461-H3461),IF(#REF!="LONG",IF(H3461="",0,H3461-G3461))))*D3461</f>
        <v>#REF!</v>
      </c>
      <c r="L3461" s="79" t="e">
        <f t="shared" si="86"/>
        <v>#REF!</v>
      </c>
    </row>
    <row r="3462" spans="1:12">
      <c r="A3462" s="83">
        <v>41250</v>
      </c>
      <c r="B3462" s="80" t="s">
        <v>126</v>
      </c>
      <c r="C3462" s="80">
        <v>6100</v>
      </c>
      <c r="D3462" s="80">
        <v>50</v>
      </c>
      <c r="E3462" s="28">
        <v>165</v>
      </c>
      <c r="F3462" s="28">
        <v>172</v>
      </c>
      <c r="G3462" s="28">
        <v>180</v>
      </c>
      <c r="H3462" s="28">
        <v>190</v>
      </c>
      <c r="I3462" s="28" t="e">
        <f>(IF(#REF!="SHORT",E3462-F3462,IF(#REF!="LONG",F3462-E3462)))*D3462</f>
        <v>#REF!</v>
      </c>
      <c r="J3462" s="78" t="e">
        <f>(IF(#REF!="SHORT",IF(G3462="",0,F3462-G3462),IF(#REF!="LONG",IF(G3462="",0,G3462-F3462))))*D3462</f>
        <v>#REF!</v>
      </c>
      <c r="K3462" s="78" t="e">
        <f>(IF(#REF!="SHORT",IF(H3462="",0,G3462-H3462),IF(#REF!="LONG",IF(H3462="",0,H3462-G3462))))*D3462</f>
        <v>#REF!</v>
      </c>
      <c r="L3462" s="79" t="e">
        <f t="shared" si="86"/>
        <v>#REF!</v>
      </c>
    </row>
    <row r="3463" spans="1:12">
      <c r="A3463" s="83">
        <v>41250</v>
      </c>
      <c r="B3463" s="80" t="s">
        <v>75</v>
      </c>
      <c r="C3463" s="80">
        <v>1500</v>
      </c>
      <c r="D3463" s="80">
        <v>250</v>
      </c>
      <c r="E3463" s="28">
        <v>53</v>
      </c>
      <c r="F3463" s="28">
        <v>57</v>
      </c>
      <c r="G3463" s="28">
        <v>62</v>
      </c>
      <c r="H3463" s="86"/>
      <c r="I3463" s="28" t="e">
        <f>(IF(#REF!="SHORT",E3463-F3463,IF(#REF!="LONG",F3463-E3463)))*D3463</f>
        <v>#REF!</v>
      </c>
      <c r="J3463" s="78" t="e">
        <f>(IF(#REF!="SHORT",IF(G3463="",0,F3463-G3463),IF(#REF!="LONG",IF(G3463="",0,G3463-F3463))))*D3463</f>
        <v>#REF!</v>
      </c>
      <c r="K3463" s="78" t="e">
        <f>(IF(#REF!="SHORT",IF(H3463="",0,G3463-H3463),IF(#REF!="LONG",IF(H3463="",0,H3463-G3463))))*D3463</f>
        <v>#REF!</v>
      </c>
      <c r="L3463" s="79" t="e">
        <f t="shared" si="86"/>
        <v>#REF!</v>
      </c>
    </row>
    <row r="3464" spans="1:12">
      <c r="A3464" s="83">
        <v>41249</v>
      </c>
      <c r="B3464" s="80" t="s">
        <v>367</v>
      </c>
      <c r="C3464" s="80">
        <v>1000</v>
      </c>
      <c r="D3464" s="80">
        <v>1000</v>
      </c>
      <c r="E3464" s="28">
        <v>16</v>
      </c>
      <c r="F3464" s="28">
        <v>17</v>
      </c>
      <c r="G3464" s="28"/>
      <c r="H3464" s="28"/>
      <c r="I3464" s="28" t="e">
        <f>(IF(#REF!="SHORT",E3464-F3464,IF(#REF!="LONG",F3464-E3464)))*D3464</f>
        <v>#REF!</v>
      </c>
      <c r="J3464" s="78" t="e">
        <f>(IF(#REF!="SHORT",IF(G3464="",0,F3464-G3464),IF(#REF!="LONG",IF(G3464="",0,G3464-F3464))))*D3464</f>
        <v>#REF!</v>
      </c>
      <c r="K3464" s="78" t="e">
        <f>(IF(#REF!="SHORT",IF(H3464="",0,G3464-H3464),IF(#REF!="LONG",IF(H3464="",0,H3464-G3464))))*D3464</f>
        <v>#REF!</v>
      </c>
      <c r="L3464" s="79" t="e">
        <f t="shared" si="86"/>
        <v>#REF!</v>
      </c>
    </row>
    <row r="3465" spans="1:12">
      <c r="A3465" s="83">
        <v>41249</v>
      </c>
      <c r="B3465" s="80" t="s">
        <v>316</v>
      </c>
      <c r="C3465" s="80">
        <v>2000</v>
      </c>
      <c r="D3465" s="80">
        <v>250</v>
      </c>
      <c r="E3465" s="28">
        <v>122</v>
      </c>
      <c r="F3465" s="28">
        <v>127</v>
      </c>
      <c r="G3465" s="28"/>
      <c r="H3465" s="28"/>
      <c r="I3465" s="28" t="e">
        <f>(IF(#REF!="SHORT",E3465-F3465,IF(#REF!="LONG",F3465-E3465)))*D3465</f>
        <v>#REF!</v>
      </c>
      <c r="J3465" s="78" t="e">
        <f>(IF(#REF!="SHORT",IF(G3465="",0,F3465-G3465),IF(#REF!="LONG",IF(G3465="",0,G3465-F3465))))*D3465</f>
        <v>#REF!</v>
      </c>
      <c r="K3465" s="78" t="e">
        <f>(IF(#REF!="SHORT",IF(H3465="",0,G3465-H3465),IF(#REF!="LONG",IF(H3465="",0,H3465-G3465))))*D3465</f>
        <v>#REF!</v>
      </c>
      <c r="L3465" s="79" t="e">
        <f t="shared" si="86"/>
        <v>#REF!</v>
      </c>
    </row>
    <row r="3466" spans="1:12">
      <c r="A3466" s="83">
        <v>41249</v>
      </c>
      <c r="B3466" s="80" t="s">
        <v>146</v>
      </c>
      <c r="C3466" s="80">
        <v>5800</v>
      </c>
      <c r="D3466" s="80">
        <v>50</v>
      </c>
      <c r="E3466" s="28">
        <v>190</v>
      </c>
      <c r="F3466" s="28">
        <v>200</v>
      </c>
      <c r="G3466" s="28"/>
      <c r="H3466" s="28"/>
      <c r="I3466" s="28" t="e">
        <f>(IF(#REF!="SHORT",E3466-F3466,IF(#REF!="LONG",F3466-E3466)))*D3466</f>
        <v>#REF!</v>
      </c>
      <c r="J3466" s="78" t="e">
        <f>(IF(#REF!="SHORT",IF(G3466="",0,F3466-G3466),IF(#REF!="LONG",IF(G3466="",0,G3466-F3466))))*D3466</f>
        <v>#REF!</v>
      </c>
      <c r="K3466" s="78" t="e">
        <f>(IF(#REF!="SHORT",IF(H3466="",0,G3466-H3466),IF(#REF!="LONG",IF(H3466="",0,H3466-G3466))))*D3466</f>
        <v>#REF!</v>
      </c>
      <c r="L3466" s="79" t="e">
        <f t="shared" si="86"/>
        <v>#REF!</v>
      </c>
    </row>
    <row r="3467" spans="1:12">
      <c r="A3467" s="83">
        <v>41248</v>
      </c>
      <c r="B3467" s="80" t="s">
        <v>383</v>
      </c>
      <c r="C3467" s="80">
        <v>180</v>
      </c>
      <c r="D3467" s="80">
        <v>1000</v>
      </c>
      <c r="E3467" s="28">
        <v>12.25</v>
      </c>
      <c r="F3467" s="28">
        <v>13.15</v>
      </c>
      <c r="G3467" s="28">
        <v>14.15</v>
      </c>
      <c r="H3467" s="28">
        <v>15.25</v>
      </c>
      <c r="I3467" s="28" t="e">
        <f>(IF(#REF!="SHORT",E3467-F3467,IF(#REF!="LONG",F3467-E3467)))*D3467</f>
        <v>#REF!</v>
      </c>
      <c r="J3467" s="78" t="e">
        <f>(IF(#REF!="SHORT",IF(G3467="",0,F3467-G3467),IF(#REF!="LONG",IF(G3467="",0,G3467-F3467))))*D3467</f>
        <v>#REF!</v>
      </c>
      <c r="K3467" s="78" t="e">
        <f>(IF(#REF!="SHORT",IF(H3467="",0,G3467-H3467),IF(#REF!="LONG",IF(H3467="",0,H3467-G3467))))*D3467</f>
        <v>#REF!</v>
      </c>
      <c r="L3467" s="79" t="e">
        <f t="shared" si="86"/>
        <v>#REF!</v>
      </c>
    </row>
    <row r="3468" spans="1:12">
      <c r="A3468" s="83">
        <v>41248</v>
      </c>
      <c r="B3468" s="80" t="s">
        <v>233</v>
      </c>
      <c r="C3468" s="80">
        <v>2500</v>
      </c>
      <c r="D3468" s="80">
        <v>125</v>
      </c>
      <c r="E3468" s="28">
        <v>118</v>
      </c>
      <c r="F3468" s="28">
        <v>124</v>
      </c>
      <c r="G3468" s="28">
        <v>132</v>
      </c>
      <c r="H3468" s="28">
        <v>141</v>
      </c>
      <c r="I3468" s="28" t="e">
        <f>(IF(#REF!="SHORT",E3468-F3468,IF(#REF!="LONG",F3468-E3468)))*D3468</f>
        <v>#REF!</v>
      </c>
      <c r="J3468" s="78" t="e">
        <f>(IF(#REF!="SHORT",IF(G3468="",0,F3468-G3468),IF(#REF!="LONG",IF(G3468="",0,G3468-F3468))))*D3468</f>
        <v>#REF!</v>
      </c>
      <c r="K3468" s="78" t="e">
        <f>(IF(#REF!="SHORT",IF(H3468="",0,G3468-H3468),IF(#REF!="LONG",IF(H3468="",0,H3468-G3468))))*D3468</f>
        <v>#REF!</v>
      </c>
      <c r="L3468" s="79" t="e">
        <f t="shared" si="86"/>
        <v>#REF!</v>
      </c>
    </row>
    <row r="3469" spans="1:12">
      <c r="A3469" s="83">
        <v>41248</v>
      </c>
      <c r="B3469" s="80" t="s">
        <v>264</v>
      </c>
      <c r="C3469" s="80">
        <v>160</v>
      </c>
      <c r="D3469" s="80">
        <v>2000</v>
      </c>
      <c r="E3469" s="28">
        <v>5.0999999999999996</v>
      </c>
      <c r="F3469" s="28">
        <v>5.75</v>
      </c>
      <c r="G3469" s="28"/>
      <c r="H3469" s="28"/>
      <c r="I3469" s="28" t="e">
        <f>(IF(#REF!="SHORT",E3469-F3469,IF(#REF!="LONG",F3469-E3469)))*D3469</f>
        <v>#REF!</v>
      </c>
      <c r="J3469" s="78" t="e">
        <f>(IF(#REF!="SHORT",IF(G3469="",0,F3469-G3469),IF(#REF!="LONG",IF(G3469="",0,G3469-F3469))))*D3469</f>
        <v>#REF!</v>
      </c>
      <c r="K3469" s="78" t="e">
        <f>(IF(#REF!="SHORT",IF(H3469="",0,G3469-H3469),IF(#REF!="LONG",IF(H3469="",0,H3469-G3469))))*D3469</f>
        <v>#REF!</v>
      </c>
      <c r="L3469" s="79" t="e">
        <f t="shared" si="86"/>
        <v>#REF!</v>
      </c>
    </row>
    <row r="3470" spans="1:12">
      <c r="A3470" s="83">
        <v>41248</v>
      </c>
      <c r="B3470" s="80" t="s">
        <v>358</v>
      </c>
      <c r="C3470" s="80">
        <v>2150</v>
      </c>
      <c r="D3470" s="80">
        <v>125</v>
      </c>
      <c r="E3470" s="28">
        <v>150</v>
      </c>
      <c r="F3470" s="28">
        <v>138.94999999999999</v>
      </c>
      <c r="G3470" s="28"/>
      <c r="H3470" s="28"/>
      <c r="I3470" s="28" t="e">
        <f>(IF(#REF!="SHORT",E3470-F3470,IF(#REF!="LONG",F3470-E3470)))*D3470</f>
        <v>#REF!</v>
      </c>
      <c r="J3470" s="78" t="e">
        <f>(IF(#REF!="SHORT",IF(G3470="",0,F3470-G3470),IF(#REF!="LONG",IF(G3470="",0,G3470-F3470))))*D3470</f>
        <v>#REF!</v>
      </c>
      <c r="K3470" s="78" t="e">
        <f>(IF(#REF!="SHORT",IF(H3470="",0,G3470-H3470),IF(#REF!="LONG",IF(H3470="",0,H3470-G3470))))*D3470</f>
        <v>#REF!</v>
      </c>
      <c r="L3470" s="79" t="e">
        <f t="shared" si="86"/>
        <v>#REF!</v>
      </c>
    </row>
    <row r="3471" spans="1:12">
      <c r="A3471" s="83">
        <v>41247</v>
      </c>
      <c r="B3471" s="80" t="s">
        <v>193</v>
      </c>
      <c r="C3471" s="80">
        <v>12300</v>
      </c>
      <c r="D3471" s="80">
        <v>25</v>
      </c>
      <c r="E3471" s="28">
        <v>225</v>
      </c>
      <c r="F3471" s="28">
        <v>235</v>
      </c>
      <c r="G3471" s="28"/>
      <c r="H3471" s="28"/>
      <c r="I3471" s="28" t="e">
        <f>(IF(#REF!="SHORT",E3471-F3471,IF(#REF!="LONG",F3471-E3471)))*D3471</f>
        <v>#REF!</v>
      </c>
      <c r="J3471" s="78" t="e">
        <f>(IF(#REF!="SHORT",IF(G3471="",0,F3471-G3471),IF(#REF!="LONG",IF(G3471="",0,G3471-F3471))))*D3471</f>
        <v>#REF!</v>
      </c>
      <c r="K3471" s="78" t="e">
        <f>(IF(#REF!="SHORT",IF(H3471="",0,G3471-H3471),IF(#REF!="LONG",IF(H3471="",0,H3471-G3471))))*D3471</f>
        <v>#REF!</v>
      </c>
      <c r="L3471" s="79" t="e">
        <f t="shared" si="86"/>
        <v>#REF!</v>
      </c>
    </row>
    <row r="3472" spans="1:12">
      <c r="A3472" s="83">
        <v>41246</v>
      </c>
      <c r="B3472" s="80" t="s">
        <v>358</v>
      </c>
      <c r="C3472" s="80">
        <v>2200</v>
      </c>
      <c r="D3472" s="80">
        <v>125</v>
      </c>
      <c r="E3472" s="28">
        <v>76</v>
      </c>
      <c r="F3472" s="28">
        <v>83</v>
      </c>
      <c r="G3472" s="28">
        <v>90</v>
      </c>
      <c r="H3472" s="28">
        <v>97</v>
      </c>
      <c r="I3472" s="28" t="e">
        <f>(IF(#REF!="SHORT",E3472-F3472,IF(#REF!="LONG",F3472-E3472)))*D3472</f>
        <v>#REF!</v>
      </c>
      <c r="J3472" s="78" t="e">
        <f>(IF(#REF!="SHORT",IF(G3472="",0,F3472-G3472),IF(#REF!="LONG",IF(G3472="",0,G3472-F3472))))*D3472</f>
        <v>#REF!</v>
      </c>
      <c r="K3472" s="78" t="e">
        <f>(IF(#REF!="SHORT",IF(H3472="",0,G3472-H3472),IF(#REF!="LONG",IF(H3472="",0,H3472-G3472))))*D3472</f>
        <v>#REF!</v>
      </c>
      <c r="L3472" s="79" t="e">
        <f t="shared" si="86"/>
        <v>#REF!</v>
      </c>
    </row>
    <row r="3473" spans="1:12">
      <c r="A3473" s="83">
        <v>41243</v>
      </c>
      <c r="B3473" s="80" t="s">
        <v>146</v>
      </c>
      <c r="C3473" s="80">
        <v>5700</v>
      </c>
      <c r="D3473" s="80">
        <v>50</v>
      </c>
      <c r="E3473" s="28">
        <v>229</v>
      </c>
      <c r="F3473" s="28">
        <v>238</v>
      </c>
      <c r="G3473" s="28"/>
      <c r="H3473" s="28"/>
      <c r="I3473" s="28" t="e">
        <f>(IF(#REF!="SHORT",E3473-F3473,IF(#REF!="LONG",F3473-E3473)))*D3473</f>
        <v>#REF!</v>
      </c>
      <c r="J3473" s="78" t="e">
        <f>(IF(#REF!="SHORT",IF(G3473="",0,F3473-G3473),IF(#REF!="LONG",IF(G3473="",0,G3473-F3473))))*D3473</f>
        <v>#REF!</v>
      </c>
      <c r="K3473" s="78" t="e">
        <f>(IF(#REF!="SHORT",IF(H3473="",0,G3473-H3473),IF(#REF!="LONG",IF(H3473="",0,H3473-G3473))))*D3473</f>
        <v>#REF!</v>
      </c>
      <c r="L3473" s="79" t="e">
        <f t="shared" si="86"/>
        <v>#REF!</v>
      </c>
    </row>
    <row r="3474" spans="1:12">
      <c r="A3474" s="83">
        <v>41242</v>
      </c>
      <c r="B3474" s="80" t="s">
        <v>146</v>
      </c>
      <c r="C3474" s="80">
        <v>5700</v>
      </c>
      <c r="D3474" s="80">
        <v>50</v>
      </c>
      <c r="E3474" s="28">
        <v>171</v>
      </c>
      <c r="F3474" s="28">
        <v>180</v>
      </c>
      <c r="G3474" s="28">
        <v>190</v>
      </c>
      <c r="H3474" s="28">
        <v>205</v>
      </c>
      <c r="I3474" s="28" t="e">
        <f>(IF(#REF!="SHORT",E3474-F3474,IF(#REF!="LONG",F3474-E3474)))*D3474</f>
        <v>#REF!</v>
      </c>
      <c r="J3474" s="78" t="e">
        <f>(IF(#REF!="SHORT",IF(G3474="",0,F3474-G3474),IF(#REF!="LONG",IF(G3474="",0,G3474-F3474))))*D3474</f>
        <v>#REF!</v>
      </c>
      <c r="K3474" s="78" t="e">
        <f>(IF(#REF!="SHORT",IF(H3474="",0,G3474-H3474),IF(#REF!="LONG",IF(H3474="",0,H3474-G3474))))*D3474</f>
        <v>#REF!</v>
      </c>
      <c r="L3474" s="79" t="e">
        <f t="shared" si="86"/>
        <v>#REF!</v>
      </c>
    </row>
    <row r="3475" spans="1:12">
      <c r="A3475" s="83">
        <v>41242</v>
      </c>
      <c r="B3475" s="80" t="s">
        <v>193</v>
      </c>
      <c r="C3475" s="80">
        <v>11800</v>
      </c>
      <c r="D3475" s="80">
        <v>25</v>
      </c>
      <c r="E3475" s="28">
        <v>315</v>
      </c>
      <c r="F3475" s="28">
        <v>330</v>
      </c>
      <c r="G3475" s="28">
        <v>345</v>
      </c>
      <c r="H3475" s="28">
        <v>370</v>
      </c>
      <c r="I3475" s="28" t="e">
        <f>(IF(#REF!="SHORT",E3475-F3475,IF(#REF!="LONG",F3475-E3475)))*D3475</f>
        <v>#REF!</v>
      </c>
      <c r="J3475" s="78" t="e">
        <f>(IF(#REF!="SHORT",IF(G3475="",0,F3475-G3475),IF(#REF!="LONG",IF(G3475="",0,G3475-F3475))))*D3475</f>
        <v>#REF!</v>
      </c>
      <c r="K3475" s="78" t="e">
        <f>(IF(#REF!="SHORT",IF(H3475="",0,G3475-H3475),IF(#REF!="LONG",IF(H3475="",0,H3475-G3475))))*D3475</f>
        <v>#REF!</v>
      </c>
      <c r="L3475" s="79" t="e">
        <f t="shared" si="86"/>
        <v>#REF!</v>
      </c>
    </row>
    <row r="3476" spans="1:12">
      <c r="A3476" s="83">
        <v>41240</v>
      </c>
      <c r="B3476" s="80" t="s">
        <v>313</v>
      </c>
      <c r="C3476" s="80">
        <v>2000</v>
      </c>
      <c r="D3476" s="80">
        <v>250</v>
      </c>
      <c r="E3476" s="28">
        <v>70</v>
      </c>
      <c r="F3476" s="28">
        <v>74</v>
      </c>
      <c r="G3476" s="28">
        <v>79</v>
      </c>
      <c r="H3476" s="28">
        <v>85</v>
      </c>
      <c r="I3476" s="28" t="e">
        <f>(IF(#REF!="SHORT",E3476-F3476,IF(#REF!="LONG",F3476-E3476)))*D3476</f>
        <v>#REF!</v>
      </c>
      <c r="J3476" s="78" t="e">
        <f>(IF(#REF!="SHORT",IF(G3476="",0,F3476-G3476),IF(#REF!="LONG",IF(G3476="",0,G3476-F3476))))*D3476</f>
        <v>#REF!</v>
      </c>
      <c r="K3476" s="78" t="e">
        <f>(IF(#REF!="SHORT",IF(H3476="",0,G3476-H3476),IF(#REF!="LONG",IF(H3476="",0,H3476-G3476))))*D3476</f>
        <v>#REF!</v>
      </c>
      <c r="L3476" s="79" t="e">
        <f t="shared" si="86"/>
        <v>#REF!</v>
      </c>
    </row>
    <row r="3477" spans="1:12">
      <c r="A3477" s="83">
        <v>41239</v>
      </c>
      <c r="B3477" s="80" t="s">
        <v>384</v>
      </c>
      <c r="C3477" s="80">
        <v>11600</v>
      </c>
      <c r="D3477" s="80">
        <v>25</v>
      </c>
      <c r="E3477" s="28">
        <v>160</v>
      </c>
      <c r="F3477" s="28">
        <v>170</v>
      </c>
      <c r="G3477" s="28">
        <v>180</v>
      </c>
      <c r="H3477" s="86"/>
      <c r="I3477" s="28" t="e">
        <f>(IF(#REF!="SHORT",E3477-F3477,IF(#REF!="LONG",F3477-E3477)))*D3477</f>
        <v>#REF!</v>
      </c>
      <c r="J3477" s="78" t="e">
        <f>(IF(#REF!="SHORT",IF(G3477="",0,F3477-G3477),IF(#REF!="LONG",IF(G3477="",0,G3477-F3477))))*D3477</f>
        <v>#REF!</v>
      </c>
      <c r="K3477" s="78" t="e">
        <f>(IF(#REF!="SHORT",IF(H3477="",0,G3477-H3477),IF(#REF!="LONG",IF(H3477="",0,H3477-G3477))))*D3477</f>
        <v>#REF!</v>
      </c>
      <c r="L3477" s="79" t="e">
        <f t="shared" si="86"/>
        <v>#REF!</v>
      </c>
    </row>
    <row r="3478" spans="1:12">
      <c r="A3478" s="83">
        <v>41236</v>
      </c>
      <c r="B3478" s="80" t="s">
        <v>280</v>
      </c>
      <c r="C3478" s="80">
        <v>140</v>
      </c>
      <c r="D3478" s="80">
        <v>4000</v>
      </c>
      <c r="E3478" s="28">
        <v>8.4</v>
      </c>
      <c r="F3478" s="28">
        <v>8.9</v>
      </c>
      <c r="G3478" s="28">
        <v>9.25</v>
      </c>
      <c r="H3478" s="28">
        <v>10.5</v>
      </c>
      <c r="I3478" s="28" t="e">
        <f>(IF(#REF!="SHORT",E3478-F3478,IF(#REF!="LONG",F3478-E3478)))*D3478</f>
        <v>#REF!</v>
      </c>
      <c r="J3478" s="78" t="e">
        <f>(IF(#REF!="SHORT",IF(G3478="",0,F3478-G3478),IF(#REF!="LONG",IF(G3478="",0,G3478-F3478))))*D3478</f>
        <v>#REF!</v>
      </c>
      <c r="K3478" s="78" t="e">
        <f>(IF(#REF!="SHORT",IF(H3478="",0,G3478-H3478),IF(#REF!="LONG",IF(H3478="",0,H3478-G3478))))*D3478</f>
        <v>#REF!</v>
      </c>
      <c r="L3478" s="79" t="e">
        <f t="shared" si="86"/>
        <v>#REF!</v>
      </c>
    </row>
    <row r="3479" spans="1:12">
      <c r="A3479" s="83">
        <v>41236</v>
      </c>
      <c r="B3479" s="80" t="s">
        <v>280</v>
      </c>
      <c r="C3479" s="80">
        <v>140</v>
      </c>
      <c r="D3479" s="80">
        <v>4000</v>
      </c>
      <c r="E3479" s="28">
        <v>13.5</v>
      </c>
      <c r="F3479" s="28">
        <v>13.9</v>
      </c>
      <c r="G3479" s="28">
        <v>14.25</v>
      </c>
      <c r="H3479" s="28">
        <v>15</v>
      </c>
      <c r="I3479" s="28" t="e">
        <f>(IF(#REF!="SHORT",E3479-F3479,IF(#REF!="LONG",F3479-E3479)))*D3479</f>
        <v>#REF!</v>
      </c>
      <c r="J3479" s="78" t="e">
        <f>(IF(#REF!="SHORT",IF(G3479="",0,F3479-G3479),IF(#REF!="LONG",IF(G3479="",0,G3479-F3479))))*D3479</f>
        <v>#REF!</v>
      </c>
      <c r="K3479" s="78" t="e">
        <f>(IF(#REF!="SHORT",IF(H3479="",0,G3479-H3479),IF(#REF!="LONG",IF(H3479="",0,H3479-G3479))))*D3479</f>
        <v>#REF!</v>
      </c>
      <c r="L3479" s="79" t="e">
        <f t="shared" si="86"/>
        <v>#REF!</v>
      </c>
    </row>
    <row r="3480" spans="1:12">
      <c r="A3480" s="83">
        <v>41236</v>
      </c>
      <c r="B3480" s="80" t="s">
        <v>126</v>
      </c>
      <c r="C3480" s="80">
        <v>5800</v>
      </c>
      <c r="D3480" s="80">
        <v>50</v>
      </c>
      <c r="E3480" s="28">
        <v>189</v>
      </c>
      <c r="F3480" s="28">
        <v>195</v>
      </c>
      <c r="G3480" s="28"/>
      <c r="H3480" s="28"/>
      <c r="I3480" s="28" t="e">
        <f>(IF(#REF!="SHORT",E3480-F3480,IF(#REF!="LONG",F3480-E3480)))*D3480</f>
        <v>#REF!</v>
      </c>
      <c r="J3480" s="78" t="e">
        <f>(IF(#REF!="SHORT",IF(G3480="",0,F3480-G3480),IF(#REF!="LONG",IF(G3480="",0,G3480-F3480))))*D3480</f>
        <v>#REF!</v>
      </c>
      <c r="K3480" s="78" t="e">
        <f>(IF(#REF!="SHORT",IF(H3480="",0,G3480-H3480),IF(#REF!="LONG",IF(H3480="",0,H3480-G3480))))*D3480</f>
        <v>#REF!</v>
      </c>
      <c r="L3480" s="79" t="e">
        <f t="shared" si="86"/>
        <v>#REF!</v>
      </c>
    </row>
    <row r="3481" spans="1:12">
      <c r="A3481" s="83">
        <v>41236</v>
      </c>
      <c r="B3481" s="80" t="s">
        <v>288</v>
      </c>
      <c r="C3481" s="80">
        <v>520</v>
      </c>
      <c r="D3481" s="80">
        <v>500</v>
      </c>
      <c r="E3481" s="28">
        <v>25</v>
      </c>
      <c r="F3481" s="28">
        <v>27</v>
      </c>
      <c r="G3481" s="28"/>
      <c r="H3481" s="28"/>
      <c r="I3481" s="28" t="e">
        <f>(IF(#REF!="SHORT",E3481-F3481,IF(#REF!="LONG",F3481-E3481)))*D3481</f>
        <v>#REF!</v>
      </c>
      <c r="J3481" s="78" t="e">
        <f>(IF(#REF!="SHORT",IF(G3481="",0,F3481-G3481),IF(#REF!="LONG",IF(G3481="",0,G3481-F3481))))*D3481</f>
        <v>#REF!</v>
      </c>
      <c r="K3481" s="78" t="e">
        <f>(IF(#REF!="SHORT",IF(H3481="",0,G3481-H3481),IF(#REF!="LONG",IF(H3481="",0,H3481-G3481))))*D3481</f>
        <v>#REF!</v>
      </c>
      <c r="L3481" s="79" t="e">
        <f t="shared" ref="L3481:L3544" si="87">SUM(I3481,J3481,K3481)</f>
        <v>#REF!</v>
      </c>
    </row>
    <row r="3482" spans="1:12">
      <c r="A3482" s="83">
        <v>41235</v>
      </c>
      <c r="B3482" s="80" t="s">
        <v>193</v>
      </c>
      <c r="C3482" s="80">
        <v>10500</v>
      </c>
      <c r="D3482" s="80">
        <v>25</v>
      </c>
      <c r="E3482" s="28">
        <v>126</v>
      </c>
      <c r="F3482" s="28">
        <v>137</v>
      </c>
      <c r="G3482" s="28">
        <v>147</v>
      </c>
      <c r="H3482" s="86"/>
      <c r="I3482" s="28" t="e">
        <f>(IF(#REF!="SHORT",E3482-F3482,IF(#REF!="LONG",F3482-E3482)))*D3482</f>
        <v>#REF!</v>
      </c>
      <c r="J3482" s="78" t="e">
        <f>(IF(#REF!="SHORT",IF(G3482="",0,F3482-G3482),IF(#REF!="LONG",IF(G3482="",0,G3482-F3482))))*D3482</f>
        <v>#REF!</v>
      </c>
      <c r="K3482" s="78" t="e">
        <f>(IF(#REF!="SHORT",IF(H3482="",0,G3482-H3482),IF(#REF!="LONG",IF(H3482="",0,H3482-G3482))))*D3482</f>
        <v>#REF!</v>
      </c>
      <c r="L3482" s="79" t="e">
        <f t="shared" si="87"/>
        <v>#REF!</v>
      </c>
    </row>
    <row r="3483" spans="1:12">
      <c r="A3483" s="83">
        <v>41234</v>
      </c>
      <c r="B3483" s="80" t="s">
        <v>382</v>
      </c>
      <c r="C3483" s="80">
        <v>190</v>
      </c>
      <c r="D3483" s="80">
        <v>2000</v>
      </c>
      <c r="E3483" s="28">
        <v>8.5</v>
      </c>
      <c r="F3483" s="28">
        <v>9.15</v>
      </c>
      <c r="G3483" s="28">
        <v>9.6999999999999993</v>
      </c>
      <c r="H3483" s="86"/>
      <c r="I3483" s="28" t="e">
        <f>(IF(#REF!="SHORT",E3483-F3483,IF(#REF!="LONG",F3483-E3483)))*D3483</f>
        <v>#REF!</v>
      </c>
      <c r="J3483" s="78" t="e">
        <f>(IF(#REF!="SHORT",IF(G3483="",0,F3483-G3483),IF(#REF!="LONG",IF(G3483="",0,G3483-F3483))))*D3483</f>
        <v>#REF!</v>
      </c>
      <c r="K3483" s="78" t="e">
        <f>(IF(#REF!="SHORT",IF(H3483="",0,G3483-H3483),IF(#REF!="LONG",IF(H3483="",0,H3483-G3483))))*D3483</f>
        <v>#REF!</v>
      </c>
      <c r="L3483" s="79" t="e">
        <f t="shared" si="87"/>
        <v>#REF!</v>
      </c>
    </row>
    <row r="3484" spans="1:12">
      <c r="A3484" s="83">
        <v>41234</v>
      </c>
      <c r="B3484" s="80" t="s">
        <v>323</v>
      </c>
      <c r="C3484" s="80">
        <v>720</v>
      </c>
      <c r="D3484" s="80">
        <v>500</v>
      </c>
      <c r="E3484" s="28">
        <v>26</v>
      </c>
      <c r="F3484" s="28">
        <v>28.5</v>
      </c>
      <c r="G3484" s="28"/>
      <c r="H3484" s="28"/>
      <c r="I3484" s="28" t="e">
        <f>(IF(#REF!="SHORT",E3484-F3484,IF(#REF!="LONG",F3484-E3484)))*D3484</f>
        <v>#REF!</v>
      </c>
      <c r="J3484" s="78" t="e">
        <f>(IF(#REF!="SHORT",IF(G3484="",0,F3484-G3484),IF(#REF!="LONG",IF(G3484="",0,G3484-F3484))))*D3484</f>
        <v>#REF!</v>
      </c>
      <c r="K3484" s="78" t="e">
        <f>(IF(#REF!="SHORT",IF(H3484="",0,G3484-H3484),IF(#REF!="LONG",IF(H3484="",0,H3484-G3484))))*D3484</f>
        <v>#REF!</v>
      </c>
      <c r="L3484" s="79" t="e">
        <f t="shared" si="87"/>
        <v>#REF!</v>
      </c>
    </row>
    <row r="3485" spans="1:12">
      <c r="A3485" s="83">
        <v>41234</v>
      </c>
      <c r="B3485" s="80" t="s">
        <v>339</v>
      </c>
      <c r="C3485" s="80">
        <v>2100</v>
      </c>
      <c r="D3485" s="80">
        <v>125</v>
      </c>
      <c r="E3485" s="28">
        <v>57.5</v>
      </c>
      <c r="F3485" s="28">
        <v>46.85</v>
      </c>
      <c r="G3485" s="28"/>
      <c r="H3485" s="28"/>
      <c r="I3485" s="28" t="e">
        <f>(IF(#REF!="SHORT",E3485-F3485,IF(#REF!="LONG",F3485-E3485)))*D3485</f>
        <v>#REF!</v>
      </c>
      <c r="J3485" s="78" t="e">
        <f>(IF(#REF!="SHORT",IF(G3485="",0,F3485-G3485),IF(#REF!="LONG",IF(G3485="",0,G3485-F3485))))*D3485</f>
        <v>#REF!</v>
      </c>
      <c r="K3485" s="78" t="e">
        <f>(IF(#REF!="SHORT",IF(H3485="",0,G3485-H3485),IF(#REF!="LONG",IF(H3485="",0,H3485-G3485))))*D3485</f>
        <v>#REF!</v>
      </c>
      <c r="L3485" s="79" t="e">
        <f t="shared" si="87"/>
        <v>#REF!</v>
      </c>
    </row>
    <row r="3486" spans="1:12">
      <c r="A3486" s="83">
        <v>41233</v>
      </c>
      <c r="B3486" s="80" t="s">
        <v>110</v>
      </c>
      <c r="C3486" s="80">
        <v>920</v>
      </c>
      <c r="D3486" s="80">
        <v>500</v>
      </c>
      <c r="E3486" s="28">
        <v>17</v>
      </c>
      <c r="F3486" s="28">
        <v>19.5</v>
      </c>
      <c r="G3486" s="28">
        <v>21.5</v>
      </c>
      <c r="H3486" s="28">
        <v>25</v>
      </c>
      <c r="I3486" s="28" t="e">
        <f>(IF(#REF!="SHORT",E3486-F3486,IF(#REF!="LONG",F3486-E3486)))*D3486</f>
        <v>#REF!</v>
      </c>
      <c r="J3486" s="78" t="e">
        <f>(IF(#REF!="SHORT",IF(G3486="",0,F3486-G3486),IF(#REF!="LONG",IF(G3486="",0,G3486-F3486))))*D3486</f>
        <v>#REF!</v>
      </c>
      <c r="K3486" s="78" t="e">
        <f>(IF(#REF!="SHORT",IF(H3486="",0,G3486-H3486),IF(#REF!="LONG",IF(H3486="",0,H3486-G3486))))*D3486</f>
        <v>#REF!</v>
      </c>
      <c r="L3486" s="79" t="e">
        <f t="shared" si="87"/>
        <v>#REF!</v>
      </c>
    </row>
    <row r="3487" spans="1:12">
      <c r="A3487" s="83">
        <v>41233</v>
      </c>
      <c r="B3487" s="80" t="s">
        <v>339</v>
      </c>
      <c r="C3487" s="80">
        <v>2100</v>
      </c>
      <c r="D3487" s="80">
        <v>125</v>
      </c>
      <c r="E3487" s="28">
        <v>50</v>
      </c>
      <c r="F3487" s="28">
        <v>57</v>
      </c>
      <c r="G3487" s="28"/>
      <c r="H3487" s="28"/>
      <c r="I3487" s="28" t="e">
        <f>(IF(#REF!="SHORT",E3487-F3487,IF(#REF!="LONG",F3487-E3487)))*D3487</f>
        <v>#REF!</v>
      </c>
      <c r="J3487" s="78" t="e">
        <f>(IF(#REF!="SHORT",IF(G3487="",0,F3487-G3487),IF(#REF!="LONG",IF(G3487="",0,G3487-F3487))))*D3487</f>
        <v>#REF!</v>
      </c>
      <c r="K3487" s="78" t="e">
        <f>(IF(#REF!="SHORT",IF(H3487="",0,G3487-H3487),IF(#REF!="LONG",IF(H3487="",0,H3487-G3487))))*D3487</f>
        <v>#REF!</v>
      </c>
      <c r="L3487" s="79" t="e">
        <f t="shared" si="87"/>
        <v>#REF!</v>
      </c>
    </row>
    <row r="3488" spans="1:12">
      <c r="A3488" s="83">
        <v>41228</v>
      </c>
      <c r="B3488" s="80" t="s">
        <v>247</v>
      </c>
      <c r="C3488" s="80">
        <v>290</v>
      </c>
      <c r="D3488" s="80">
        <v>2000</v>
      </c>
      <c r="E3488" s="28">
        <v>12.75</v>
      </c>
      <c r="F3488" s="28">
        <v>14</v>
      </c>
      <c r="G3488" s="28"/>
      <c r="H3488" s="28"/>
      <c r="I3488" s="28" t="e">
        <f>(IF(#REF!="SHORT",E3488-F3488,IF(#REF!="LONG",F3488-E3488)))*D3488</f>
        <v>#REF!</v>
      </c>
      <c r="J3488" s="78" t="e">
        <f>(IF(#REF!="SHORT",IF(G3488="",0,F3488-G3488),IF(#REF!="LONG",IF(G3488="",0,G3488-F3488))))*D3488</f>
        <v>#REF!</v>
      </c>
      <c r="K3488" s="78" t="e">
        <f>(IF(#REF!="SHORT",IF(H3488="",0,G3488-H3488),IF(#REF!="LONG",IF(H3488="",0,H3488-G3488))))*D3488</f>
        <v>#REF!</v>
      </c>
      <c r="L3488" s="79" t="e">
        <f t="shared" si="87"/>
        <v>#REF!</v>
      </c>
    </row>
    <row r="3489" spans="1:12">
      <c r="A3489" s="83">
        <v>41222</v>
      </c>
      <c r="B3489" s="80" t="s">
        <v>234</v>
      </c>
      <c r="C3489" s="80">
        <v>11600</v>
      </c>
      <c r="D3489" s="80">
        <v>25</v>
      </c>
      <c r="E3489" s="28">
        <v>200</v>
      </c>
      <c r="F3489" s="28">
        <v>210</v>
      </c>
      <c r="G3489" s="28">
        <v>225</v>
      </c>
      <c r="H3489" s="86"/>
      <c r="I3489" s="28" t="e">
        <f>(IF(#REF!="SHORT",E3489-F3489,IF(#REF!="LONG",F3489-E3489)))*D3489</f>
        <v>#REF!</v>
      </c>
      <c r="J3489" s="78" t="e">
        <f>(IF(#REF!="SHORT",IF(G3489="",0,F3489-G3489),IF(#REF!="LONG",IF(G3489="",0,G3489-F3489))))*D3489</f>
        <v>#REF!</v>
      </c>
      <c r="K3489" s="78" t="e">
        <f>(IF(#REF!="SHORT",IF(H3489="",0,G3489-H3489),IF(#REF!="LONG",IF(H3489="",0,H3489-G3489))))*D3489</f>
        <v>#REF!</v>
      </c>
      <c r="L3489" s="79" t="e">
        <f t="shared" si="87"/>
        <v>#REF!</v>
      </c>
    </row>
    <row r="3490" spans="1:12">
      <c r="A3490" s="83">
        <v>41222</v>
      </c>
      <c r="B3490" s="80" t="s">
        <v>339</v>
      </c>
      <c r="C3490" s="80">
        <v>2250</v>
      </c>
      <c r="D3490" s="80">
        <v>125</v>
      </c>
      <c r="E3490" s="28">
        <v>104</v>
      </c>
      <c r="F3490" s="28">
        <v>112</v>
      </c>
      <c r="G3490" s="28"/>
      <c r="H3490" s="28"/>
      <c r="I3490" s="28" t="e">
        <f>(IF(#REF!="SHORT",E3490-F3490,IF(#REF!="LONG",F3490-E3490)))*D3490</f>
        <v>#REF!</v>
      </c>
      <c r="J3490" s="78" t="e">
        <f>(IF(#REF!="SHORT",IF(G3490="",0,F3490-G3490),IF(#REF!="LONG",IF(G3490="",0,G3490-F3490))))*D3490</f>
        <v>#REF!</v>
      </c>
      <c r="K3490" s="78" t="e">
        <f>(IF(#REF!="SHORT",IF(H3490="",0,G3490-H3490),IF(#REF!="LONG",IF(H3490="",0,H3490-G3490))))*D3490</f>
        <v>#REF!</v>
      </c>
      <c r="L3490" s="79" t="e">
        <f t="shared" si="87"/>
        <v>#REF!</v>
      </c>
    </row>
    <row r="3491" spans="1:12">
      <c r="A3491" s="83">
        <v>41222</v>
      </c>
      <c r="B3491" s="80" t="s">
        <v>126</v>
      </c>
      <c r="C3491" s="80">
        <v>5800</v>
      </c>
      <c r="D3491" s="80">
        <v>50</v>
      </c>
      <c r="E3491" s="28">
        <v>110</v>
      </c>
      <c r="F3491" s="28">
        <v>118</v>
      </c>
      <c r="G3491" s="28"/>
      <c r="H3491" s="28"/>
      <c r="I3491" s="28" t="e">
        <f>(IF(#REF!="SHORT",E3491-F3491,IF(#REF!="LONG",F3491-E3491)))*D3491</f>
        <v>#REF!</v>
      </c>
      <c r="J3491" s="78" t="e">
        <f>(IF(#REF!="SHORT",IF(G3491="",0,F3491-G3491),IF(#REF!="LONG",IF(G3491="",0,G3491-F3491))))*D3491</f>
        <v>#REF!</v>
      </c>
      <c r="K3491" s="78" t="e">
        <f>(IF(#REF!="SHORT",IF(H3491="",0,G3491-H3491),IF(#REF!="LONG",IF(H3491="",0,H3491-G3491))))*D3491</f>
        <v>#REF!</v>
      </c>
      <c r="L3491" s="79" t="e">
        <f t="shared" si="87"/>
        <v>#REF!</v>
      </c>
    </row>
    <row r="3492" spans="1:12">
      <c r="A3492" s="83">
        <v>41222</v>
      </c>
      <c r="B3492" s="80" t="s">
        <v>130</v>
      </c>
      <c r="C3492" s="80">
        <v>95</v>
      </c>
      <c r="D3492" s="80">
        <v>4000</v>
      </c>
      <c r="E3492" s="28">
        <v>2.85</v>
      </c>
      <c r="F3492" s="28">
        <v>2.1</v>
      </c>
      <c r="G3492" s="28"/>
      <c r="H3492" s="28"/>
      <c r="I3492" s="28" t="e">
        <f>(IF(#REF!="SHORT",E3492-F3492,IF(#REF!="LONG",F3492-E3492)))*D3492</f>
        <v>#REF!</v>
      </c>
      <c r="J3492" s="78" t="e">
        <f>(IF(#REF!="SHORT",IF(G3492="",0,F3492-G3492),IF(#REF!="LONG",IF(G3492="",0,G3492-F3492))))*D3492</f>
        <v>#REF!</v>
      </c>
      <c r="K3492" s="78" t="e">
        <f>(IF(#REF!="SHORT",IF(H3492="",0,G3492-H3492),IF(#REF!="LONG",IF(H3492="",0,H3492-G3492))))*D3492</f>
        <v>#REF!</v>
      </c>
      <c r="L3492" s="79" t="e">
        <f t="shared" si="87"/>
        <v>#REF!</v>
      </c>
    </row>
    <row r="3493" spans="1:12">
      <c r="A3493" s="83">
        <v>41221</v>
      </c>
      <c r="B3493" s="80" t="s">
        <v>385</v>
      </c>
      <c r="C3493" s="80">
        <v>280</v>
      </c>
      <c r="D3493" s="80">
        <v>1000</v>
      </c>
      <c r="E3493" s="28">
        <v>11.5</v>
      </c>
      <c r="F3493" s="28">
        <v>12.5</v>
      </c>
      <c r="G3493" s="28"/>
      <c r="H3493" s="28"/>
      <c r="I3493" s="28" t="e">
        <f>(IF(#REF!="SHORT",E3493-F3493,IF(#REF!="LONG",F3493-E3493)))*D3493</f>
        <v>#REF!</v>
      </c>
      <c r="J3493" s="78" t="e">
        <f>(IF(#REF!="SHORT",IF(G3493="",0,F3493-G3493),IF(#REF!="LONG",IF(G3493="",0,G3493-F3493))))*D3493</f>
        <v>#REF!</v>
      </c>
      <c r="K3493" s="78" t="e">
        <f>(IF(#REF!="SHORT",IF(H3493="",0,G3493-H3493),IF(#REF!="LONG",IF(H3493="",0,H3493-G3493))))*D3493</f>
        <v>#REF!</v>
      </c>
      <c r="L3493" s="79" t="e">
        <f t="shared" si="87"/>
        <v>#REF!</v>
      </c>
    </row>
    <row r="3494" spans="1:12">
      <c r="A3494" s="83">
        <v>41220</v>
      </c>
      <c r="B3494" s="80" t="s">
        <v>269</v>
      </c>
      <c r="C3494" s="80">
        <v>11800</v>
      </c>
      <c r="D3494" s="80">
        <v>25</v>
      </c>
      <c r="E3494" s="28">
        <v>175</v>
      </c>
      <c r="F3494" s="28">
        <v>182.55</v>
      </c>
      <c r="G3494" s="28"/>
      <c r="H3494" s="28"/>
      <c r="I3494" s="28" t="e">
        <f>(IF(#REF!="SHORT",E3494-F3494,IF(#REF!="LONG",F3494-E3494)))*D3494</f>
        <v>#REF!</v>
      </c>
      <c r="J3494" s="78" t="e">
        <f>(IF(#REF!="SHORT",IF(G3494="",0,F3494-G3494),IF(#REF!="LONG",IF(G3494="",0,G3494-F3494))))*D3494</f>
        <v>#REF!</v>
      </c>
      <c r="K3494" s="78" t="e">
        <f>(IF(#REF!="SHORT",IF(H3494="",0,G3494-H3494),IF(#REF!="LONG",IF(H3494="",0,H3494-G3494))))*D3494</f>
        <v>#REF!</v>
      </c>
      <c r="L3494" s="79" t="e">
        <f t="shared" si="87"/>
        <v>#REF!</v>
      </c>
    </row>
    <row r="3495" spans="1:12">
      <c r="A3495" s="83">
        <v>41218</v>
      </c>
      <c r="B3495" s="80" t="s">
        <v>215</v>
      </c>
      <c r="C3495" s="80">
        <v>120</v>
      </c>
      <c r="D3495" s="80">
        <v>2000</v>
      </c>
      <c r="E3495" s="28">
        <v>8.75</v>
      </c>
      <c r="F3495" s="28">
        <v>9.5</v>
      </c>
      <c r="G3495" s="28">
        <v>10.5</v>
      </c>
      <c r="H3495" s="86"/>
      <c r="I3495" s="28" t="e">
        <f>(IF(#REF!="SHORT",E3495-F3495,IF(#REF!="LONG",F3495-E3495)))*D3495</f>
        <v>#REF!</v>
      </c>
      <c r="J3495" s="78" t="e">
        <f>(IF(#REF!="SHORT",IF(G3495="",0,F3495-G3495),IF(#REF!="LONG",IF(G3495="",0,G3495-F3495))))*D3495</f>
        <v>#REF!</v>
      </c>
      <c r="K3495" s="78" t="e">
        <f>(IF(#REF!="SHORT",IF(H3495="",0,G3495-H3495),IF(#REF!="LONG",IF(H3495="",0,H3495-G3495))))*D3495</f>
        <v>#REF!</v>
      </c>
      <c r="L3495" s="79" t="e">
        <f t="shared" si="87"/>
        <v>#REF!</v>
      </c>
    </row>
    <row r="3496" spans="1:12">
      <c r="A3496" s="83">
        <v>41215</v>
      </c>
      <c r="B3496" s="80" t="s">
        <v>386</v>
      </c>
      <c r="C3496" s="80">
        <v>170</v>
      </c>
      <c r="D3496" s="80">
        <v>2000</v>
      </c>
      <c r="E3496" s="28">
        <v>6</v>
      </c>
      <c r="F3496" s="28">
        <v>6.4</v>
      </c>
      <c r="G3496" s="28">
        <v>7.15</v>
      </c>
      <c r="H3496" s="28">
        <v>8</v>
      </c>
      <c r="I3496" s="28" t="e">
        <f>(IF(#REF!="SHORT",E3496-F3496,IF(#REF!="LONG",F3496-E3496)))*D3496</f>
        <v>#REF!</v>
      </c>
      <c r="J3496" s="78" t="e">
        <f>(IF(#REF!="SHORT",IF(G3496="",0,F3496-G3496),IF(#REF!="LONG",IF(G3496="",0,G3496-F3496))))*D3496</f>
        <v>#REF!</v>
      </c>
      <c r="K3496" s="78" t="e">
        <f>(IF(#REF!="SHORT",IF(H3496="",0,G3496-H3496),IF(#REF!="LONG",IF(H3496="",0,H3496-G3496))))*D3496</f>
        <v>#REF!</v>
      </c>
      <c r="L3496" s="79" t="e">
        <f t="shared" si="87"/>
        <v>#REF!</v>
      </c>
    </row>
    <row r="3497" spans="1:12">
      <c r="A3497" s="83">
        <v>41215</v>
      </c>
      <c r="B3497" s="80" t="s">
        <v>247</v>
      </c>
      <c r="C3497" s="80">
        <v>280</v>
      </c>
      <c r="D3497" s="80">
        <v>1000</v>
      </c>
      <c r="E3497" s="28">
        <v>13.5</v>
      </c>
      <c r="F3497" s="28">
        <v>14.5</v>
      </c>
      <c r="G3497" s="28"/>
      <c r="H3497" s="28"/>
      <c r="I3497" s="28" t="e">
        <f>(IF(#REF!="SHORT",E3497-F3497,IF(#REF!="LONG",F3497-E3497)))*D3497</f>
        <v>#REF!</v>
      </c>
      <c r="J3497" s="78" t="e">
        <f>(IF(#REF!="SHORT",IF(G3497="",0,F3497-G3497),IF(#REF!="LONG",IF(G3497="",0,G3497-F3497))))*D3497</f>
        <v>#REF!</v>
      </c>
      <c r="K3497" s="78" t="e">
        <f>(IF(#REF!="SHORT",IF(H3497="",0,G3497-H3497),IF(#REF!="LONG",IF(H3497="",0,H3497-G3497))))*D3497</f>
        <v>#REF!</v>
      </c>
      <c r="L3497" s="79" t="e">
        <f t="shared" si="87"/>
        <v>#REF!</v>
      </c>
    </row>
    <row r="3498" spans="1:12">
      <c r="A3498" s="83">
        <v>41214</v>
      </c>
      <c r="B3498" s="80" t="s">
        <v>247</v>
      </c>
      <c r="C3498" s="80">
        <v>270</v>
      </c>
      <c r="D3498" s="80">
        <v>1000</v>
      </c>
      <c r="E3498" s="28">
        <v>15.5</v>
      </c>
      <c r="F3498" s="28">
        <v>16.5</v>
      </c>
      <c r="G3498" s="28">
        <v>18</v>
      </c>
      <c r="H3498" s="28">
        <v>20</v>
      </c>
      <c r="I3498" s="28" t="e">
        <f>(IF(#REF!="SHORT",E3498-F3498,IF(#REF!="LONG",F3498-E3498)))*D3498</f>
        <v>#REF!</v>
      </c>
      <c r="J3498" s="78" t="e">
        <f>(IF(#REF!="SHORT",IF(G3498="",0,F3498-G3498),IF(#REF!="LONG",IF(G3498="",0,G3498-F3498))))*D3498</f>
        <v>#REF!</v>
      </c>
      <c r="K3498" s="78" t="e">
        <f>(IF(#REF!="SHORT",IF(H3498="",0,G3498-H3498),IF(#REF!="LONG",IF(H3498="",0,H3498-G3498))))*D3498</f>
        <v>#REF!</v>
      </c>
      <c r="L3498" s="79" t="e">
        <f t="shared" si="87"/>
        <v>#REF!</v>
      </c>
    </row>
    <row r="3499" spans="1:12">
      <c r="A3499" s="83">
        <v>41214</v>
      </c>
      <c r="B3499" s="80" t="s">
        <v>110</v>
      </c>
      <c r="C3499" s="80">
        <v>900</v>
      </c>
      <c r="D3499" s="80">
        <v>500</v>
      </c>
      <c r="E3499" s="28">
        <v>25.5</v>
      </c>
      <c r="F3499" s="28">
        <v>28</v>
      </c>
      <c r="G3499" s="28">
        <v>31</v>
      </c>
      <c r="H3499" s="28">
        <v>35</v>
      </c>
      <c r="I3499" s="28" t="e">
        <f>(IF(#REF!="SHORT",E3499-F3499,IF(#REF!="LONG",F3499-E3499)))*D3499</f>
        <v>#REF!</v>
      </c>
      <c r="J3499" s="78" t="e">
        <f>(IF(#REF!="SHORT",IF(G3499="",0,F3499-G3499),IF(#REF!="LONG",IF(G3499="",0,G3499-F3499))))*D3499</f>
        <v>#REF!</v>
      </c>
      <c r="K3499" s="78" t="e">
        <f>(IF(#REF!="SHORT",IF(H3499="",0,G3499-H3499),IF(#REF!="LONG",IF(H3499="",0,H3499-G3499))))*D3499</f>
        <v>#REF!</v>
      </c>
      <c r="L3499" s="79" t="e">
        <f t="shared" si="87"/>
        <v>#REF!</v>
      </c>
    </row>
    <row r="3500" spans="1:12">
      <c r="A3500" s="83">
        <v>41214</v>
      </c>
      <c r="B3500" s="80" t="s">
        <v>387</v>
      </c>
      <c r="C3500" s="80">
        <v>760</v>
      </c>
      <c r="D3500" s="80">
        <v>500</v>
      </c>
      <c r="E3500" s="28">
        <v>26.5</v>
      </c>
      <c r="F3500" s="28">
        <v>28.5</v>
      </c>
      <c r="G3500" s="28">
        <v>31</v>
      </c>
      <c r="H3500" s="86"/>
      <c r="I3500" s="28" t="e">
        <f>(IF(#REF!="SHORT",E3500-F3500,IF(#REF!="LONG",F3500-E3500)))*D3500</f>
        <v>#REF!</v>
      </c>
      <c r="J3500" s="78" t="e">
        <f>(IF(#REF!="SHORT",IF(G3500="",0,F3500-G3500),IF(#REF!="LONG",IF(G3500="",0,G3500-F3500))))*D3500</f>
        <v>#REF!</v>
      </c>
      <c r="K3500" s="78" t="e">
        <f>(IF(#REF!="SHORT",IF(H3500="",0,G3500-H3500),IF(#REF!="LONG",IF(H3500="",0,H3500-G3500))))*D3500</f>
        <v>#REF!</v>
      </c>
      <c r="L3500" s="79" t="e">
        <f t="shared" si="87"/>
        <v>#REF!</v>
      </c>
    </row>
    <row r="3501" spans="1:12">
      <c r="A3501" s="83">
        <v>41214</v>
      </c>
      <c r="B3501" s="80" t="s">
        <v>303</v>
      </c>
      <c r="C3501" s="80">
        <v>150</v>
      </c>
      <c r="D3501" s="80">
        <v>2000</v>
      </c>
      <c r="E3501" s="28">
        <v>12.5</v>
      </c>
      <c r="F3501" s="28">
        <v>13.15</v>
      </c>
      <c r="G3501" s="28"/>
      <c r="H3501" s="28"/>
      <c r="I3501" s="28" t="e">
        <f>(IF(#REF!="SHORT",E3501-F3501,IF(#REF!="LONG",F3501-E3501)))*D3501</f>
        <v>#REF!</v>
      </c>
      <c r="J3501" s="78" t="e">
        <f>(IF(#REF!="SHORT",IF(G3501="",0,F3501-G3501),IF(#REF!="LONG",IF(G3501="",0,G3501-F3501))))*D3501</f>
        <v>#REF!</v>
      </c>
      <c r="K3501" s="78" t="e">
        <f>(IF(#REF!="SHORT",IF(H3501="",0,G3501-H3501),IF(#REF!="LONG",IF(H3501="",0,H3501-G3501))))*D3501</f>
        <v>#REF!</v>
      </c>
      <c r="L3501" s="79" t="e">
        <f t="shared" si="87"/>
        <v>#REF!</v>
      </c>
    </row>
    <row r="3502" spans="1:12">
      <c r="A3502" s="83">
        <v>41213</v>
      </c>
      <c r="B3502" s="80" t="s">
        <v>388</v>
      </c>
      <c r="C3502" s="80">
        <v>900</v>
      </c>
      <c r="D3502" s="80">
        <v>250</v>
      </c>
      <c r="E3502" s="28">
        <v>53</v>
      </c>
      <c r="F3502" s="28">
        <v>57</v>
      </c>
      <c r="G3502" s="28"/>
      <c r="H3502" s="28"/>
      <c r="I3502" s="28" t="e">
        <f>(IF(#REF!="SHORT",E3502-F3502,IF(#REF!="LONG",F3502-E3502)))*D3502</f>
        <v>#REF!</v>
      </c>
      <c r="J3502" s="78" t="e">
        <f>(IF(#REF!="SHORT",IF(G3502="",0,F3502-G3502),IF(#REF!="LONG",IF(G3502="",0,G3502-F3502))))*D3502</f>
        <v>#REF!</v>
      </c>
      <c r="K3502" s="78" t="e">
        <f>(IF(#REF!="SHORT",IF(H3502="",0,G3502-H3502),IF(#REF!="LONG",IF(H3502="",0,H3502-G3502))))*D3502</f>
        <v>#REF!</v>
      </c>
      <c r="L3502" s="79" t="e">
        <f t="shared" si="87"/>
        <v>#REF!</v>
      </c>
    </row>
    <row r="3503" spans="1:12">
      <c r="A3503" s="83">
        <v>41213</v>
      </c>
      <c r="B3503" s="80" t="s">
        <v>348</v>
      </c>
      <c r="C3503" s="80">
        <v>380</v>
      </c>
      <c r="D3503" s="80">
        <v>1000</v>
      </c>
      <c r="E3503" s="28">
        <v>19</v>
      </c>
      <c r="F3503" s="28">
        <v>15.65</v>
      </c>
      <c r="G3503" s="28"/>
      <c r="H3503" s="28"/>
      <c r="I3503" s="28" t="e">
        <f>(IF(#REF!="SHORT",E3503-F3503,IF(#REF!="LONG",F3503-E3503)))*D3503</f>
        <v>#REF!</v>
      </c>
      <c r="J3503" s="78" t="e">
        <f>(IF(#REF!="SHORT",IF(G3503="",0,F3503-G3503),IF(#REF!="LONG",IF(G3503="",0,G3503-F3503))))*D3503</f>
        <v>#REF!</v>
      </c>
      <c r="K3503" s="78" t="e">
        <f>(IF(#REF!="SHORT",IF(H3503="",0,G3503-H3503),IF(#REF!="LONG",IF(H3503="",0,H3503-G3503))))*D3503</f>
        <v>#REF!</v>
      </c>
      <c r="L3503" s="79" t="e">
        <f t="shared" si="87"/>
        <v>#REF!</v>
      </c>
    </row>
    <row r="3504" spans="1:12">
      <c r="A3504" s="83">
        <v>41212</v>
      </c>
      <c r="B3504" s="80" t="s">
        <v>384</v>
      </c>
      <c r="C3504" s="80">
        <v>11500</v>
      </c>
      <c r="D3504" s="80">
        <v>25</v>
      </c>
      <c r="E3504" s="28">
        <v>282</v>
      </c>
      <c r="F3504" s="28">
        <v>295</v>
      </c>
      <c r="G3504" s="28">
        <v>315</v>
      </c>
      <c r="H3504" s="28">
        <v>340</v>
      </c>
      <c r="I3504" s="28" t="e">
        <f>(IF(#REF!="SHORT",E3504-F3504,IF(#REF!="LONG",F3504-E3504)))*D3504</f>
        <v>#REF!</v>
      </c>
      <c r="J3504" s="78" t="e">
        <f>(IF(#REF!="SHORT",IF(G3504="",0,F3504-G3504),IF(#REF!="LONG",IF(G3504="",0,G3504-F3504))))*D3504</f>
        <v>#REF!</v>
      </c>
      <c r="K3504" s="78" t="e">
        <f>(IF(#REF!="SHORT",IF(H3504="",0,G3504-H3504),IF(#REF!="LONG",IF(H3504="",0,H3504-G3504))))*D3504</f>
        <v>#REF!</v>
      </c>
      <c r="L3504" s="79" t="e">
        <f t="shared" si="87"/>
        <v>#REF!</v>
      </c>
    </row>
    <row r="3505" spans="1:12">
      <c r="A3505" s="83">
        <v>41212</v>
      </c>
      <c r="B3505" s="80" t="s">
        <v>113</v>
      </c>
      <c r="C3505" s="80">
        <v>1200</v>
      </c>
      <c r="D3505" s="80">
        <v>250</v>
      </c>
      <c r="E3505" s="28">
        <v>43</v>
      </c>
      <c r="F3505" s="28">
        <v>47</v>
      </c>
      <c r="G3505" s="28"/>
      <c r="H3505" s="28"/>
      <c r="I3505" s="28" t="e">
        <f>(IF(#REF!="SHORT",E3505-F3505,IF(#REF!="LONG",F3505-E3505)))*D3505</f>
        <v>#REF!</v>
      </c>
      <c r="J3505" s="78" t="e">
        <f>(IF(#REF!="SHORT",IF(G3505="",0,F3505-G3505),IF(#REF!="LONG",IF(G3505="",0,G3505-F3505))))*D3505</f>
        <v>#REF!</v>
      </c>
      <c r="K3505" s="78" t="e">
        <f>(IF(#REF!="SHORT",IF(H3505="",0,G3505-H3505),IF(#REF!="LONG",IF(H3505="",0,H3505-G3505))))*D3505</f>
        <v>#REF!</v>
      </c>
      <c r="L3505" s="79" t="e">
        <f t="shared" si="87"/>
        <v>#REF!</v>
      </c>
    </row>
    <row r="3506" spans="1:12">
      <c r="A3506" s="83">
        <v>41212</v>
      </c>
      <c r="B3506" s="80" t="s">
        <v>339</v>
      </c>
      <c r="C3506" s="80">
        <v>2100</v>
      </c>
      <c r="D3506" s="80">
        <v>125</v>
      </c>
      <c r="E3506" s="28">
        <v>75</v>
      </c>
      <c r="F3506" s="28">
        <v>81</v>
      </c>
      <c r="G3506" s="28"/>
      <c r="H3506" s="28"/>
      <c r="I3506" s="28" t="e">
        <f>(IF(#REF!="SHORT",E3506-F3506,IF(#REF!="LONG",F3506-E3506)))*D3506</f>
        <v>#REF!</v>
      </c>
      <c r="J3506" s="78" t="e">
        <f>(IF(#REF!="SHORT",IF(G3506="",0,F3506-G3506),IF(#REF!="LONG",IF(G3506="",0,G3506-F3506))))*D3506</f>
        <v>#REF!</v>
      </c>
      <c r="K3506" s="78" t="e">
        <f>(IF(#REF!="SHORT",IF(H3506="",0,G3506-H3506),IF(#REF!="LONG",IF(H3506="",0,H3506-G3506))))*D3506</f>
        <v>#REF!</v>
      </c>
      <c r="L3506" s="79" t="e">
        <f t="shared" si="87"/>
        <v>#REF!</v>
      </c>
    </row>
    <row r="3507" spans="1:12">
      <c r="A3507" s="83">
        <v>41212</v>
      </c>
      <c r="B3507" s="80" t="s">
        <v>258</v>
      </c>
      <c r="C3507" s="80">
        <v>1060</v>
      </c>
      <c r="D3507" s="80">
        <v>250</v>
      </c>
      <c r="E3507" s="28">
        <v>35</v>
      </c>
      <c r="F3507" s="28">
        <v>39</v>
      </c>
      <c r="G3507" s="28"/>
      <c r="H3507" s="28"/>
      <c r="I3507" s="28" t="e">
        <f>(IF(#REF!="SHORT",E3507-F3507,IF(#REF!="LONG",F3507-E3507)))*D3507</f>
        <v>#REF!</v>
      </c>
      <c r="J3507" s="78" t="e">
        <f>(IF(#REF!="SHORT",IF(G3507="",0,F3507-G3507),IF(#REF!="LONG",IF(G3507="",0,G3507-F3507))))*D3507</f>
        <v>#REF!</v>
      </c>
      <c r="K3507" s="78" t="e">
        <f>(IF(#REF!="SHORT",IF(H3507="",0,G3507-H3507),IF(#REF!="LONG",IF(H3507="",0,H3507-G3507))))*D3507</f>
        <v>#REF!</v>
      </c>
      <c r="L3507" s="79" t="e">
        <f t="shared" si="87"/>
        <v>#REF!</v>
      </c>
    </row>
    <row r="3508" spans="1:12">
      <c r="A3508" s="83">
        <v>41211</v>
      </c>
      <c r="B3508" s="80" t="s">
        <v>389</v>
      </c>
      <c r="C3508" s="80">
        <v>280</v>
      </c>
      <c r="D3508" s="80">
        <v>1000</v>
      </c>
      <c r="E3508" s="28">
        <v>12</v>
      </c>
      <c r="F3508" s="28">
        <v>13.25</v>
      </c>
      <c r="G3508" s="28">
        <v>14.5</v>
      </c>
      <c r="H3508" s="86"/>
      <c r="I3508" s="28" t="e">
        <f>(IF(#REF!="SHORT",E3508-F3508,IF(#REF!="LONG",F3508-E3508)))*D3508</f>
        <v>#REF!</v>
      </c>
      <c r="J3508" s="78" t="e">
        <f>(IF(#REF!="SHORT",IF(G3508="",0,F3508-G3508),IF(#REF!="LONG",IF(G3508="",0,G3508-F3508))))*D3508</f>
        <v>#REF!</v>
      </c>
      <c r="K3508" s="78" t="e">
        <f>(IF(#REF!="SHORT",IF(H3508="",0,G3508-H3508),IF(#REF!="LONG",IF(H3508="",0,H3508-G3508))))*D3508</f>
        <v>#REF!</v>
      </c>
      <c r="L3508" s="79" t="e">
        <f t="shared" si="87"/>
        <v>#REF!</v>
      </c>
    </row>
    <row r="3509" spans="1:12">
      <c r="A3509" s="83">
        <v>41211</v>
      </c>
      <c r="B3509" s="80" t="s">
        <v>390</v>
      </c>
      <c r="C3509" s="80">
        <v>260</v>
      </c>
      <c r="D3509" s="80">
        <v>1000</v>
      </c>
      <c r="E3509" s="28">
        <v>12</v>
      </c>
      <c r="F3509" s="28">
        <v>13.15</v>
      </c>
      <c r="G3509" s="28"/>
      <c r="H3509" s="28"/>
      <c r="I3509" s="28" t="e">
        <f>(IF(#REF!="SHORT",E3509-F3509,IF(#REF!="LONG",F3509-E3509)))*D3509</f>
        <v>#REF!</v>
      </c>
      <c r="J3509" s="78" t="e">
        <f>(IF(#REF!="SHORT",IF(G3509="",0,F3509-G3509),IF(#REF!="LONG",IF(G3509="",0,G3509-F3509))))*D3509</f>
        <v>#REF!</v>
      </c>
      <c r="K3509" s="78" t="e">
        <f>(IF(#REF!="SHORT",IF(H3509="",0,G3509-H3509),IF(#REF!="LONG",IF(H3509="",0,H3509-G3509))))*D3509</f>
        <v>#REF!</v>
      </c>
      <c r="L3509" s="79" t="e">
        <f t="shared" si="87"/>
        <v>#REF!</v>
      </c>
    </row>
    <row r="3510" spans="1:12">
      <c r="A3510" s="83">
        <v>41208</v>
      </c>
      <c r="B3510" s="80" t="s">
        <v>250</v>
      </c>
      <c r="C3510" s="80">
        <v>560</v>
      </c>
      <c r="D3510" s="80">
        <v>500</v>
      </c>
      <c r="E3510" s="28">
        <v>20</v>
      </c>
      <c r="F3510" s="28">
        <v>22</v>
      </c>
      <c r="G3510" s="28">
        <v>25</v>
      </c>
      <c r="H3510" s="86">
        <v>28</v>
      </c>
      <c r="I3510" s="28" t="e">
        <f>(IF(#REF!="SHORT",E3510-F3510,IF(#REF!="LONG",F3510-E3510)))*D3510</f>
        <v>#REF!</v>
      </c>
      <c r="J3510" s="78" t="e">
        <f>(IF(#REF!="SHORT",IF(G3510="",0,F3510-G3510),IF(#REF!="LONG",IF(G3510="",0,G3510-F3510))))*D3510</f>
        <v>#REF!</v>
      </c>
      <c r="K3510" s="78" t="e">
        <f>(IF(#REF!="SHORT",IF(H3510="",0,G3510-H3510),IF(#REF!="LONG",IF(H3510="",0,H3510-G3510))))*D3510</f>
        <v>#REF!</v>
      </c>
      <c r="L3510" s="79" t="e">
        <f t="shared" si="87"/>
        <v>#REF!</v>
      </c>
    </row>
    <row r="3511" spans="1:12">
      <c r="A3511" s="83">
        <v>41208</v>
      </c>
      <c r="B3511" s="80" t="s">
        <v>23</v>
      </c>
      <c r="C3511" s="80">
        <v>780</v>
      </c>
      <c r="D3511" s="80">
        <v>500</v>
      </c>
      <c r="E3511" s="28">
        <v>37</v>
      </c>
      <c r="F3511" s="28">
        <v>41</v>
      </c>
      <c r="G3511" s="28"/>
      <c r="H3511" s="28"/>
      <c r="I3511" s="28" t="e">
        <f>(IF(#REF!="SHORT",E3511-F3511,IF(#REF!="LONG",F3511-E3511)))*D3511</f>
        <v>#REF!</v>
      </c>
      <c r="J3511" s="78" t="e">
        <f>(IF(#REF!="SHORT",IF(G3511="",0,F3511-G3511),IF(#REF!="LONG",IF(G3511="",0,G3511-F3511))))*D3511</f>
        <v>#REF!</v>
      </c>
      <c r="K3511" s="78" t="e">
        <f>(IF(#REF!="SHORT",IF(H3511="",0,G3511-H3511),IF(#REF!="LONG",IF(H3511="",0,H3511-G3511))))*D3511</f>
        <v>#REF!</v>
      </c>
      <c r="L3511" s="79" t="e">
        <f t="shared" si="87"/>
        <v>#REF!</v>
      </c>
    </row>
    <row r="3512" spans="1:12">
      <c r="A3512" s="83">
        <v>41208</v>
      </c>
      <c r="B3512" s="80" t="s">
        <v>261</v>
      </c>
      <c r="C3512" s="80">
        <v>420</v>
      </c>
      <c r="D3512" s="80">
        <v>1000</v>
      </c>
      <c r="E3512" s="28">
        <v>16</v>
      </c>
      <c r="F3512" s="28">
        <v>18.5</v>
      </c>
      <c r="G3512" s="28"/>
      <c r="H3512" s="28"/>
      <c r="I3512" s="28" t="e">
        <f>(IF(#REF!="SHORT",E3512-F3512,IF(#REF!="LONG",F3512-E3512)))*D3512</f>
        <v>#REF!</v>
      </c>
      <c r="J3512" s="78" t="e">
        <f>(IF(#REF!="SHORT",IF(G3512="",0,F3512-G3512),IF(#REF!="LONG",IF(G3512="",0,G3512-F3512))))*D3512</f>
        <v>#REF!</v>
      </c>
      <c r="K3512" s="78" t="e">
        <f>(IF(#REF!="SHORT",IF(H3512="",0,G3512-H3512),IF(#REF!="LONG",IF(H3512="",0,H3512-G3512))))*D3512</f>
        <v>#REF!</v>
      </c>
      <c r="L3512" s="79" t="e">
        <f t="shared" si="87"/>
        <v>#REF!</v>
      </c>
    </row>
    <row r="3513" spans="1:12">
      <c r="A3513" s="83">
        <v>41207</v>
      </c>
      <c r="B3513" s="80" t="s">
        <v>77</v>
      </c>
      <c r="C3513" s="80">
        <v>400</v>
      </c>
      <c r="D3513" s="80">
        <v>1000</v>
      </c>
      <c r="E3513" s="28">
        <v>9.5</v>
      </c>
      <c r="F3513" s="28">
        <v>10.5</v>
      </c>
      <c r="G3513" s="28">
        <v>11.75</v>
      </c>
      <c r="H3513" s="28">
        <v>13.5</v>
      </c>
      <c r="I3513" s="28" t="e">
        <f>(IF(#REF!="SHORT",E3513-F3513,IF(#REF!="LONG",F3513-E3513)))*D3513</f>
        <v>#REF!</v>
      </c>
      <c r="J3513" s="78" t="e">
        <f>(IF(#REF!="SHORT",IF(G3513="",0,F3513-G3513),IF(#REF!="LONG",IF(G3513="",0,G3513-F3513))))*D3513</f>
        <v>#REF!</v>
      </c>
      <c r="K3513" s="78" t="e">
        <f>(IF(#REF!="SHORT",IF(H3513="",0,G3513-H3513),IF(#REF!="LONG",IF(H3513="",0,H3513-G3513))))*D3513</f>
        <v>#REF!</v>
      </c>
      <c r="L3513" s="79" t="e">
        <f t="shared" si="87"/>
        <v>#REF!</v>
      </c>
    </row>
    <row r="3514" spans="1:12">
      <c r="A3514" s="83">
        <v>41207</v>
      </c>
      <c r="B3514" s="80" t="s">
        <v>110</v>
      </c>
      <c r="C3514" s="80">
        <v>840</v>
      </c>
      <c r="D3514" s="80">
        <v>500</v>
      </c>
      <c r="E3514" s="28">
        <v>34.5</v>
      </c>
      <c r="F3514" s="28">
        <v>37</v>
      </c>
      <c r="G3514" s="28">
        <v>40</v>
      </c>
      <c r="H3514" s="28">
        <v>45</v>
      </c>
      <c r="I3514" s="28" t="e">
        <f>(IF(#REF!="SHORT",E3514-F3514,IF(#REF!="LONG",F3514-E3514)))*D3514</f>
        <v>#REF!</v>
      </c>
      <c r="J3514" s="78" t="e">
        <f>(IF(#REF!="SHORT",IF(G3514="",0,F3514-G3514),IF(#REF!="LONG",IF(G3514="",0,G3514-F3514))))*D3514</f>
        <v>#REF!</v>
      </c>
      <c r="K3514" s="78" t="e">
        <f>(IF(#REF!="SHORT",IF(H3514="",0,G3514-H3514),IF(#REF!="LONG",IF(H3514="",0,H3514-G3514))))*D3514</f>
        <v>#REF!</v>
      </c>
      <c r="L3514" s="79" t="e">
        <f t="shared" si="87"/>
        <v>#REF!</v>
      </c>
    </row>
    <row r="3515" spans="1:12">
      <c r="A3515" s="83">
        <v>41204</v>
      </c>
      <c r="B3515" s="80" t="s">
        <v>313</v>
      </c>
      <c r="C3515" s="80">
        <v>1250</v>
      </c>
      <c r="D3515" s="80">
        <v>500</v>
      </c>
      <c r="E3515" s="28">
        <v>64</v>
      </c>
      <c r="F3515" s="28">
        <v>66.5</v>
      </c>
      <c r="G3515" s="28">
        <v>69</v>
      </c>
      <c r="H3515" s="86"/>
      <c r="I3515" s="28" t="e">
        <f>(IF(#REF!="SHORT",E3515-F3515,IF(#REF!="LONG",F3515-E3515)))*D3515</f>
        <v>#REF!</v>
      </c>
      <c r="J3515" s="78" t="e">
        <f>(IF(#REF!="SHORT",IF(G3515="",0,F3515-G3515),IF(#REF!="LONG",IF(G3515="",0,G3515-F3515))))*D3515</f>
        <v>#REF!</v>
      </c>
      <c r="K3515" s="78" t="e">
        <f>(IF(#REF!="SHORT",IF(H3515="",0,G3515-H3515),IF(#REF!="LONG",IF(H3515="",0,H3515-G3515))))*D3515</f>
        <v>#REF!</v>
      </c>
      <c r="L3515" s="79" t="e">
        <f t="shared" si="87"/>
        <v>#REF!</v>
      </c>
    </row>
    <row r="3516" spans="1:12">
      <c r="A3516" s="83">
        <v>41204</v>
      </c>
      <c r="B3516" s="80" t="s">
        <v>391</v>
      </c>
      <c r="C3516" s="80">
        <v>1300</v>
      </c>
      <c r="D3516" s="80">
        <v>250</v>
      </c>
      <c r="E3516" s="28">
        <v>36</v>
      </c>
      <c r="F3516" s="28">
        <v>26</v>
      </c>
      <c r="G3516" s="28"/>
      <c r="H3516" s="28"/>
      <c r="I3516" s="28" t="e">
        <f>(IF(#REF!="SHORT",E3516-F3516,IF(#REF!="LONG",F3516-E3516)))*D3516</f>
        <v>#REF!</v>
      </c>
      <c r="J3516" s="78" t="e">
        <f>(IF(#REF!="SHORT",IF(G3516="",0,F3516-G3516),IF(#REF!="LONG",IF(G3516="",0,G3516-F3516))))*D3516</f>
        <v>#REF!</v>
      </c>
      <c r="K3516" s="78" t="e">
        <f>(IF(#REF!="SHORT",IF(H3516="",0,G3516-H3516),IF(#REF!="LONG",IF(H3516="",0,H3516-G3516))))*D3516</f>
        <v>#REF!</v>
      </c>
      <c r="L3516" s="79" t="e">
        <f t="shared" si="87"/>
        <v>#REF!</v>
      </c>
    </row>
    <row r="3517" spans="1:12">
      <c r="A3517" s="83">
        <v>41204</v>
      </c>
      <c r="B3517" s="80" t="s">
        <v>17</v>
      </c>
      <c r="C3517" s="80">
        <v>1200</v>
      </c>
      <c r="D3517" s="80">
        <v>250</v>
      </c>
      <c r="E3517" s="28">
        <v>29</v>
      </c>
      <c r="F3517" s="28">
        <v>20</v>
      </c>
      <c r="G3517" s="28"/>
      <c r="H3517" s="28"/>
      <c r="I3517" s="28" t="e">
        <f>(IF(#REF!="SHORT",E3517-F3517,IF(#REF!="LONG",F3517-E3517)))*D3517</f>
        <v>#REF!</v>
      </c>
      <c r="J3517" s="78" t="e">
        <f>(IF(#REF!="SHORT",IF(G3517="",0,F3517-G3517),IF(#REF!="LONG",IF(G3517="",0,G3517-F3517))))*D3517</f>
        <v>#REF!</v>
      </c>
      <c r="K3517" s="78" t="e">
        <f>(IF(#REF!="SHORT",IF(H3517="",0,G3517-H3517),IF(#REF!="LONG",IF(H3517="",0,H3517-G3517))))*D3517</f>
        <v>#REF!</v>
      </c>
      <c r="L3517" s="79" t="e">
        <f t="shared" si="87"/>
        <v>#REF!</v>
      </c>
    </row>
    <row r="3518" spans="1:12">
      <c r="A3518" s="83">
        <v>41201</v>
      </c>
      <c r="B3518" s="80" t="s">
        <v>327</v>
      </c>
      <c r="C3518" s="80">
        <v>150</v>
      </c>
      <c r="D3518" s="80">
        <v>2000</v>
      </c>
      <c r="E3518" s="28">
        <v>4.6500000000000004</v>
      </c>
      <c r="F3518" s="28">
        <v>5.25</v>
      </c>
      <c r="G3518" s="28">
        <v>6</v>
      </c>
      <c r="H3518" s="28">
        <v>7.5</v>
      </c>
      <c r="I3518" s="28" t="e">
        <f>(IF(#REF!="SHORT",E3518-F3518,IF(#REF!="LONG",F3518-E3518)))*D3518</f>
        <v>#REF!</v>
      </c>
      <c r="J3518" s="78" t="e">
        <f>(IF(#REF!="SHORT",IF(G3518="",0,F3518-G3518),IF(#REF!="LONG",IF(G3518="",0,G3518-F3518))))*D3518</f>
        <v>#REF!</v>
      </c>
      <c r="K3518" s="78" t="e">
        <f>(IF(#REF!="SHORT",IF(H3518="",0,G3518-H3518),IF(#REF!="LONG",IF(H3518="",0,H3518-G3518))))*D3518</f>
        <v>#REF!</v>
      </c>
      <c r="L3518" s="79" t="e">
        <f t="shared" si="87"/>
        <v>#REF!</v>
      </c>
    </row>
    <row r="3519" spans="1:12">
      <c r="A3519" s="83">
        <v>41201</v>
      </c>
      <c r="B3519" s="80" t="s">
        <v>261</v>
      </c>
      <c r="C3519" s="80">
        <v>460</v>
      </c>
      <c r="D3519" s="80">
        <v>500</v>
      </c>
      <c r="E3519" s="28">
        <v>23</v>
      </c>
      <c r="F3519" s="28">
        <v>23.5</v>
      </c>
      <c r="G3519" s="28"/>
      <c r="H3519" s="28"/>
      <c r="I3519" s="28" t="e">
        <f>(IF(#REF!="SHORT",E3519-F3519,IF(#REF!="LONG",F3519-E3519)))*D3519</f>
        <v>#REF!</v>
      </c>
      <c r="J3519" s="78" t="e">
        <f>(IF(#REF!="SHORT",IF(G3519="",0,F3519-G3519),IF(#REF!="LONG",IF(G3519="",0,G3519-F3519))))*D3519</f>
        <v>#REF!</v>
      </c>
      <c r="K3519" s="78" t="e">
        <f>(IF(#REF!="SHORT",IF(H3519="",0,G3519-H3519),IF(#REF!="LONG",IF(H3519="",0,H3519-G3519))))*D3519</f>
        <v>#REF!</v>
      </c>
      <c r="L3519" s="79" t="e">
        <f t="shared" si="87"/>
        <v>#REF!</v>
      </c>
    </row>
    <row r="3520" spans="1:12">
      <c r="A3520" s="83">
        <v>41201</v>
      </c>
      <c r="B3520" s="80" t="s">
        <v>375</v>
      </c>
      <c r="C3520" s="80">
        <v>1450</v>
      </c>
      <c r="D3520" s="80">
        <v>250</v>
      </c>
      <c r="E3520" s="28">
        <v>49</v>
      </c>
      <c r="F3520" s="28">
        <v>40</v>
      </c>
      <c r="G3520" s="28"/>
      <c r="H3520" s="28"/>
      <c r="I3520" s="28" t="e">
        <f>(IF(#REF!="SHORT",E3520-F3520,IF(#REF!="LONG",F3520-E3520)))*D3520</f>
        <v>#REF!</v>
      </c>
      <c r="J3520" s="78" t="e">
        <f>(IF(#REF!="SHORT",IF(G3520="",0,F3520-G3520),IF(#REF!="LONG",IF(G3520="",0,G3520-F3520))))*D3520</f>
        <v>#REF!</v>
      </c>
      <c r="K3520" s="78" t="e">
        <f>(IF(#REF!="SHORT",IF(H3520="",0,G3520-H3520),IF(#REF!="LONG",IF(H3520="",0,H3520-G3520))))*D3520</f>
        <v>#REF!</v>
      </c>
      <c r="L3520" s="79" t="e">
        <f t="shared" si="87"/>
        <v>#REF!</v>
      </c>
    </row>
    <row r="3521" spans="1:12">
      <c r="A3521" s="83">
        <v>41200</v>
      </c>
      <c r="B3521" s="80" t="s">
        <v>193</v>
      </c>
      <c r="C3521" s="80">
        <v>115000</v>
      </c>
      <c r="D3521" s="80">
        <v>25</v>
      </c>
      <c r="E3521" s="28">
        <v>165</v>
      </c>
      <c r="F3521" s="28">
        <v>175</v>
      </c>
      <c r="G3521" s="28">
        <v>185</v>
      </c>
      <c r="H3521" s="28">
        <v>195</v>
      </c>
      <c r="I3521" s="28" t="e">
        <f>(IF(#REF!="SHORT",E3521-F3521,IF(#REF!="LONG",F3521-E3521)))*D3521</f>
        <v>#REF!</v>
      </c>
      <c r="J3521" s="78" t="e">
        <f>(IF(#REF!="SHORT",IF(G3521="",0,F3521-G3521),IF(#REF!="LONG",IF(G3521="",0,G3521-F3521))))*D3521</f>
        <v>#REF!</v>
      </c>
      <c r="K3521" s="78" t="e">
        <f>(IF(#REF!="SHORT",IF(H3521="",0,G3521-H3521),IF(#REF!="LONG",IF(H3521="",0,H3521-G3521))))*D3521</f>
        <v>#REF!</v>
      </c>
      <c r="L3521" s="79" t="e">
        <f t="shared" si="87"/>
        <v>#REF!</v>
      </c>
    </row>
    <row r="3522" spans="1:12">
      <c r="A3522" s="83">
        <v>41200</v>
      </c>
      <c r="B3522" s="80" t="s">
        <v>392</v>
      </c>
      <c r="C3522" s="80">
        <v>110</v>
      </c>
      <c r="D3522" s="80">
        <v>4000</v>
      </c>
      <c r="E3522" s="28">
        <v>2.75</v>
      </c>
      <c r="F3522" s="28">
        <v>3.25</v>
      </c>
      <c r="G3522" s="28">
        <v>3.65</v>
      </c>
      <c r="H3522" s="86"/>
      <c r="I3522" s="28" t="e">
        <f>(IF(#REF!="SHORT",E3522-F3522,IF(#REF!="LONG",F3522-E3522)))*D3522</f>
        <v>#REF!</v>
      </c>
      <c r="J3522" s="78" t="e">
        <f>(IF(#REF!="SHORT",IF(G3522="",0,F3522-G3522),IF(#REF!="LONG",IF(G3522="",0,G3522-F3522))))*D3522</f>
        <v>#REF!</v>
      </c>
      <c r="K3522" s="78" t="e">
        <f>(IF(#REF!="SHORT",IF(H3522="",0,G3522-H3522),IF(#REF!="LONG",IF(H3522="",0,H3522-G3522))))*D3522</f>
        <v>#REF!</v>
      </c>
      <c r="L3522" s="79" t="e">
        <f t="shared" si="87"/>
        <v>#REF!</v>
      </c>
    </row>
    <row r="3523" spans="1:12">
      <c r="A3523" s="83">
        <v>41200</v>
      </c>
      <c r="B3523" s="80" t="s">
        <v>17</v>
      </c>
      <c r="C3523" s="80">
        <v>1180</v>
      </c>
      <c r="D3523" s="80">
        <v>250</v>
      </c>
      <c r="E3523" s="28">
        <v>36</v>
      </c>
      <c r="F3523" s="28">
        <v>39.35</v>
      </c>
      <c r="G3523" s="28"/>
      <c r="H3523" s="28"/>
      <c r="I3523" s="28" t="e">
        <f>(IF(#REF!="SHORT",E3523-F3523,IF(#REF!="LONG",F3523-E3523)))*D3523</f>
        <v>#REF!</v>
      </c>
      <c r="J3523" s="78" t="e">
        <f>(IF(#REF!="SHORT",IF(G3523="",0,F3523-G3523),IF(#REF!="LONG",IF(G3523="",0,G3523-F3523))))*D3523</f>
        <v>#REF!</v>
      </c>
      <c r="K3523" s="78" t="e">
        <f>(IF(#REF!="SHORT",IF(H3523="",0,G3523-H3523),IF(#REF!="LONG",IF(H3523="",0,H3523-G3523))))*D3523</f>
        <v>#REF!</v>
      </c>
      <c r="L3523" s="79" t="e">
        <f t="shared" si="87"/>
        <v>#REF!</v>
      </c>
    </row>
    <row r="3524" spans="1:12">
      <c r="A3524" s="83">
        <v>41200</v>
      </c>
      <c r="B3524" s="80" t="s">
        <v>393</v>
      </c>
      <c r="C3524" s="80">
        <v>820</v>
      </c>
      <c r="D3524" s="80">
        <v>500</v>
      </c>
      <c r="E3524" s="28">
        <v>22.5</v>
      </c>
      <c r="F3524" s="28">
        <v>16</v>
      </c>
      <c r="G3524" s="28"/>
      <c r="H3524" s="28"/>
      <c r="I3524" s="28" t="e">
        <f>(IF(#REF!="SHORT",E3524-F3524,IF(#REF!="LONG",F3524-E3524)))*D3524</f>
        <v>#REF!</v>
      </c>
      <c r="J3524" s="78" t="e">
        <f>(IF(#REF!="SHORT",IF(G3524="",0,F3524-G3524),IF(#REF!="LONG",IF(G3524="",0,G3524-F3524))))*D3524</f>
        <v>#REF!</v>
      </c>
      <c r="K3524" s="78" t="e">
        <f>(IF(#REF!="SHORT",IF(H3524="",0,G3524-H3524),IF(#REF!="LONG",IF(H3524="",0,H3524-G3524))))*D3524</f>
        <v>#REF!</v>
      </c>
      <c r="L3524" s="79" t="e">
        <f t="shared" si="87"/>
        <v>#REF!</v>
      </c>
    </row>
    <row r="3525" spans="1:12">
      <c r="A3525" s="83">
        <v>41199</v>
      </c>
      <c r="B3525" s="80" t="s">
        <v>26</v>
      </c>
      <c r="C3525" s="80">
        <v>210</v>
      </c>
      <c r="D3525" s="80">
        <v>2000</v>
      </c>
      <c r="E3525" s="28">
        <v>7.6</v>
      </c>
      <c r="F3525" s="28">
        <v>8.15</v>
      </c>
      <c r="G3525" s="28">
        <v>9</v>
      </c>
      <c r="H3525" s="28">
        <v>10.5</v>
      </c>
      <c r="I3525" s="28" t="e">
        <f>(IF(#REF!="SHORT",E3525-F3525,IF(#REF!="LONG",F3525-E3525)))*D3525</f>
        <v>#REF!</v>
      </c>
      <c r="J3525" s="78" t="e">
        <f>(IF(#REF!="SHORT",IF(G3525="",0,F3525-G3525),IF(#REF!="LONG",IF(G3525="",0,G3525-F3525))))*D3525</f>
        <v>#REF!</v>
      </c>
      <c r="K3525" s="78" t="e">
        <f>(IF(#REF!="SHORT",IF(H3525="",0,G3525-H3525),IF(#REF!="LONG",IF(H3525="",0,H3525-G3525))))*D3525</f>
        <v>#REF!</v>
      </c>
      <c r="L3525" s="79" t="e">
        <f t="shared" si="87"/>
        <v>#REF!</v>
      </c>
    </row>
    <row r="3526" spans="1:12">
      <c r="A3526" s="83">
        <v>41199</v>
      </c>
      <c r="B3526" s="80" t="s">
        <v>26</v>
      </c>
      <c r="C3526" s="80">
        <v>210</v>
      </c>
      <c r="D3526" s="80">
        <v>2000</v>
      </c>
      <c r="E3526" s="28">
        <v>11.25</v>
      </c>
      <c r="F3526" s="28">
        <v>12</v>
      </c>
      <c r="G3526" s="28"/>
      <c r="H3526" s="28"/>
      <c r="I3526" s="28" t="e">
        <f>(IF(#REF!="SHORT",E3526-F3526,IF(#REF!="LONG",F3526-E3526)))*D3526</f>
        <v>#REF!</v>
      </c>
      <c r="J3526" s="78" t="e">
        <f>(IF(#REF!="SHORT",IF(G3526="",0,F3526-G3526),IF(#REF!="LONG",IF(G3526="",0,G3526-F3526))))*D3526</f>
        <v>#REF!</v>
      </c>
      <c r="K3526" s="78" t="e">
        <f>(IF(#REF!="SHORT",IF(H3526="",0,G3526-H3526),IF(#REF!="LONG",IF(H3526="",0,H3526-G3526))))*D3526</f>
        <v>#REF!</v>
      </c>
      <c r="L3526" s="79" t="e">
        <f t="shared" si="87"/>
        <v>#REF!</v>
      </c>
    </row>
    <row r="3527" spans="1:12">
      <c r="A3527" s="83">
        <v>41199</v>
      </c>
      <c r="B3527" s="80" t="s">
        <v>112</v>
      </c>
      <c r="C3527" s="80">
        <v>220</v>
      </c>
      <c r="D3527" s="80">
        <v>1000</v>
      </c>
      <c r="E3527" s="28">
        <v>10</v>
      </c>
      <c r="F3527" s="28">
        <v>10.75</v>
      </c>
      <c r="G3527" s="28"/>
      <c r="H3527" s="28"/>
      <c r="I3527" s="28" t="e">
        <f>(IF(#REF!="SHORT",E3527-F3527,IF(#REF!="LONG",F3527-E3527)))*D3527</f>
        <v>#REF!</v>
      </c>
      <c r="J3527" s="78" t="e">
        <f>(IF(#REF!="SHORT",IF(G3527="",0,F3527-G3527),IF(#REF!="LONG",IF(G3527="",0,G3527-F3527))))*D3527</f>
        <v>#REF!</v>
      </c>
      <c r="K3527" s="78" t="e">
        <f>(IF(#REF!="SHORT",IF(H3527="",0,G3527-H3527),IF(#REF!="LONG",IF(H3527="",0,H3527-G3527))))*D3527</f>
        <v>#REF!</v>
      </c>
      <c r="L3527" s="79" t="e">
        <f t="shared" si="87"/>
        <v>#REF!</v>
      </c>
    </row>
    <row r="3528" spans="1:12">
      <c r="A3528" s="83">
        <v>41198</v>
      </c>
      <c r="B3528" s="80" t="s">
        <v>126</v>
      </c>
      <c r="C3528" s="80">
        <v>5800</v>
      </c>
      <c r="D3528" s="80">
        <v>50</v>
      </c>
      <c r="E3528" s="28">
        <v>125</v>
      </c>
      <c r="F3528" s="28">
        <v>133</v>
      </c>
      <c r="G3528" s="28">
        <v>145</v>
      </c>
      <c r="H3528" s="28">
        <v>160</v>
      </c>
      <c r="I3528" s="28" t="e">
        <f>(IF(#REF!="SHORT",E3528-F3528,IF(#REF!="LONG",F3528-E3528)))*D3528</f>
        <v>#REF!</v>
      </c>
      <c r="J3528" s="78" t="e">
        <f>(IF(#REF!="SHORT",IF(G3528="",0,F3528-G3528),IF(#REF!="LONG",IF(G3528="",0,G3528-F3528))))*D3528</f>
        <v>#REF!</v>
      </c>
      <c r="K3528" s="78" t="e">
        <f>(IF(#REF!="SHORT",IF(H3528="",0,G3528-H3528),IF(#REF!="LONG",IF(H3528="",0,H3528-G3528))))*D3528</f>
        <v>#REF!</v>
      </c>
      <c r="L3528" s="79" t="e">
        <f t="shared" si="87"/>
        <v>#REF!</v>
      </c>
    </row>
    <row r="3529" spans="1:12">
      <c r="A3529" s="83">
        <v>41198</v>
      </c>
      <c r="B3529" s="80" t="s">
        <v>17</v>
      </c>
      <c r="C3529" s="80">
        <v>1150</v>
      </c>
      <c r="D3529" s="80">
        <v>250</v>
      </c>
      <c r="E3529" s="28">
        <v>25.5</v>
      </c>
      <c r="F3529" s="28">
        <v>31</v>
      </c>
      <c r="G3529" s="28">
        <v>36</v>
      </c>
      <c r="H3529" s="86"/>
      <c r="I3529" s="28" t="e">
        <f>(IF(#REF!="SHORT",E3529-F3529,IF(#REF!="LONG",F3529-E3529)))*D3529</f>
        <v>#REF!</v>
      </c>
      <c r="J3529" s="78" t="e">
        <f>(IF(#REF!="SHORT",IF(G3529="",0,F3529-G3529),IF(#REF!="LONG",IF(G3529="",0,G3529-F3529))))*D3529</f>
        <v>#REF!</v>
      </c>
      <c r="K3529" s="78" t="e">
        <f>(IF(#REF!="SHORT",IF(H3529="",0,G3529-H3529),IF(#REF!="LONG",IF(H3529="",0,H3529-G3529))))*D3529</f>
        <v>#REF!</v>
      </c>
      <c r="L3529" s="79" t="e">
        <f t="shared" si="87"/>
        <v>#REF!</v>
      </c>
    </row>
    <row r="3530" spans="1:12">
      <c r="A3530" s="83">
        <v>41197</v>
      </c>
      <c r="B3530" s="80" t="s">
        <v>255</v>
      </c>
      <c r="C3530" s="80">
        <v>560</v>
      </c>
      <c r="D3530" s="80">
        <v>1000</v>
      </c>
      <c r="E3530" s="28">
        <v>20.9</v>
      </c>
      <c r="F3530" s="28">
        <v>21.9</v>
      </c>
      <c r="G3530" s="28">
        <v>22.5</v>
      </c>
      <c r="H3530" s="86"/>
      <c r="I3530" s="28" t="e">
        <f>(IF(#REF!="SHORT",E3530-F3530,IF(#REF!="LONG",F3530-E3530)))*D3530</f>
        <v>#REF!</v>
      </c>
      <c r="J3530" s="78" t="e">
        <f>(IF(#REF!="SHORT",IF(G3530="",0,F3530-G3530),IF(#REF!="LONG",IF(G3530="",0,G3530-F3530))))*D3530</f>
        <v>#REF!</v>
      </c>
      <c r="K3530" s="78" t="e">
        <f>(IF(#REF!="SHORT",IF(H3530="",0,G3530-H3530),IF(#REF!="LONG",IF(H3530="",0,H3530-G3530))))*D3530</f>
        <v>#REF!</v>
      </c>
      <c r="L3530" s="79" t="e">
        <f t="shared" si="87"/>
        <v>#REF!</v>
      </c>
    </row>
    <row r="3531" spans="1:12">
      <c r="A3531" s="83">
        <v>41197</v>
      </c>
      <c r="B3531" s="80" t="s">
        <v>35</v>
      </c>
      <c r="C3531" s="80">
        <v>105</v>
      </c>
      <c r="D3531" s="80">
        <v>2000</v>
      </c>
      <c r="E3531" s="28">
        <v>5</v>
      </c>
      <c r="F3531" s="28">
        <v>5.5</v>
      </c>
      <c r="G3531" s="28"/>
      <c r="H3531" s="28"/>
      <c r="I3531" s="28" t="e">
        <f>(IF(#REF!="SHORT",E3531-F3531,IF(#REF!="LONG",F3531-E3531)))*D3531</f>
        <v>#REF!</v>
      </c>
      <c r="J3531" s="78" t="e">
        <f>(IF(#REF!="SHORT",IF(G3531="",0,F3531-G3531),IF(#REF!="LONG",IF(G3531="",0,G3531-F3531))))*D3531</f>
        <v>#REF!</v>
      </c>
      <c r="K3531" s="78" t="e">
        <f>(IF(#REF!="SHORT",IF(H3531="",0,G3531-H3531),IF(#REF!="LONG",IF(H3531="",0,H3531-G3531))))*D3531</f>
        <v>#REF!</v>
      </c>
      <c r="L3531" s="79" t="e">
        <f t="shared" si="87"/>
        <v>#REF!</v>
      </c>
    </row>
    <row r="3532" spans="1:12">
      <c r="A3532" s="83">
        <v>41194</v>
      </c>
      <c r="B3532" s="80" t="s">
        <v>126</v>
      </c>
      <c r="C3532" s="80">
        <v>5800</v>
      </c>
      <c r="D3532" s="80">
        <v>50</v>
      </c>
      <c r="E3532" s="28">
        <v>122</v>
      </c>
      <c r="F3532" s="28">
        <v>130</v>
      </c>
      <c r="G3532" s="28">
        <v>139.80000000000001</v>
      </c>
      <c r="H3532" s="86"/>
      <c r="I3532" s="28" t="e">
        <f>(IF(#REF!="SHORT",E3532-F3532,IF(#REF!="LONG",F3532-E3532)))*D3532</f>
        <v>#REF!</v>
      </c>
      <c r="J3532" s="78" t="e">
        <f>(IF(#REF!="SHORT",IF(G3532="",0,F3532-G3532),IF(#REF!="LONG",IF(G3532="",0,G3532-F3532))))*D3532</f>
        <v>#REF!</v>
      </c>
      <c r="K3532" s="78" t="e">
        <f>(IF(#REF!="SHORT",IF(H3532="",0,G3532-H3532),IF(#REF!="LONG",IF(H3532="",0,H3532-G3532))))*D3532</f>
        <v>#REF!</v>
      </c>
      <c r="L3532" s="79" t="e">
        <f t="shared" si="87"/>
        <v>#REF!</v>
      </c>
    </row>
    <row r="3533" spans="1:12">
      <c r="A3533" s="83">
        <v>41194</v>
      </c>
      <c r="B3533" s="80" t="s">
        <v>394</v>
      </c>
      <c r="C3533" s="80">
        <v>270</v>
      </c>
      <c r="D3533" s="80">
        <v>1000</v>
      </c>
      <c r="E3533" s="28">
        <v>10.5</v>
      </c>
      <c r="F3533" s="28">
        <v>11.5</v>
      </c>
      <c r="G3533" s="28"/>
      <c r="H3533" s="28"/>
      <c r="I3533" s="28" t="e">
        <f>(IF(#REF!="SHORT",E3533-F3533,IF(#REF!="LONG",F3533-E3533)))*D3533</f>
        <v>#REF!</v>
      </c>
      <c r="J3533" s="78" t="e">
        <f>(IF(#REF!="SHORT",IF(G3533="",0,F3533-G3533),IF(#REF!="LONG",IF(G3533="",0,G3533-F3533))))*D3533</f>
        <v>#REF!</v>
      </c>
      <c r="K3533" s="78" t="e">
        <f>(IF(#REF!="SHORT",IF(H3533="",0,G3533-H3533),IF(#REF!="LONG",IF(H3533="",0,H3533-G3533))))*D3533</f>
        <v>#REF!</v>
      </c>
      <c r="L3533" s="79" t="e">
        <f t="shared" si="87"/>
        <v>#REF!</v>
      </c>
    </row>
    <row r="3534" spans="1:12">
      <c r="A3534" s="83">
        <v>41193</v>
      </c>
      <c r="B3534" s="80" t="s">
        <v>155</v>
      </c>
      <c r="C3534" s="80">
        <v>200</v>
      </c>
      <c r="D3534" s="80">
        <v>2000</v>
      </c>
      <c r="E3534" s="28">
        <v>9.25</v>
      </c>
      <c r="F3534" s="28">
        <v>10</v>
      </c>
      <c r="G3534" s="28">
        <v>11</v>
      </c>
      <c r="H3534" s="28">
        <v>12.5</v>
      </c>
      <c r="I3534" s="28" t="e">
        <f>(IF(#REF!="SHORT",E3534-F3534,IF(#REF!="LONG",F3534-E3534)))*D3534</f>
        <v>#REF!</v>
      </c>
      <c r="J3534" s="78" t="e">
        <f>(IF(#REF!="SHORT",IF(G3534="",0,F3534-G3534),IF(#REF!="LONG",IF(G3534="",0,G3534-F3534))))*D3534</f>
        <v>#REF!</v>
      </c>
      <c r="K3534" s="78" t="e">
        <f>(IF(#REF!="SHORT",IF(H3534="",0,G3534-H3534),IF(#REF!="LONG",IF(H3534="",0,H3534-G3534))))*D3534</f>
        <v>#REF!</v>
      </c>
      <c r="L3534" s="79" t="e">
        <f t="shared" si="87"/>
        <v>#REF!</v>
      </c>
    </row>
    <row r="3535" spans="1:12">
      <c r="A3535" s="83">
        <v>41193</v>
      </c>
      <c r="B3535" s="80" t="s">
        <v>229</v>
      </c>
      <c r="C3535" s="80">
        <v>740</v>
      </c>
      <c r="D3535" s="80">
        <v>500</v>
      </c>
      <c r="E3535" s="28">
        <v>40.5</v>
      </c>
      <c r="F3535" s="28">
        <v>43.5</v>
      </c>
      <c r="G3535" s="28">
        <v>47</v>
      </c>
      <c r="H3535" s="86"/>
      <c r="I3535" s="28" t="e">
        <f>(IF(#REF!="SHORT",E3535-F3535,IF(#REF!="LONG",F3535-E3535)))*D3535</f>
        <v>#REF!</v>
      </c>
      <c r="J3535" s="78" t="e">
        <f>(IF(#REF!="SHORT",IF(G3535="",0,F3535-G3535),IF(#REF!="LONG",IF(G3535="",0,G3535-F3535))))*D3535</f>
        <v>#REF!</v>
      </c>
      <c r="K3535" s="78" t="e">
        <f>(IF(#REF!="SHORT",IF(H3535="",0,G3535-H3535),IF(#REF!="LONG",IF(H3535="",0,H3535-G3535))))*D3535</f>
        <v>#REF!</v>
      </c>
      <c r="L3535" s="79" t="e">
        <f t="shared" si="87"/>
        <v>#REF!</v>
      </c>
    </row>
    <row r="3536" spans="1:12">
      <c r="A3536" s="83">
        <v>41192</v>
      </c>
      <c r="B3536" s="80" t="s">
        <v>26</v>
      </c>
      <c r="C3536" s="80">
        <v>220</v>
      </c>
      <c r="D3536" s="80">
        <v>2000</v>
      </c>
      <c r="E3536" s="28">
        <v>12</v>
      </c>
      <c r="F3536" s="28">
        <v>12.7</v>
      </c>
      <c r="G3536" s="28">
        <v>13.5</v>
      </c>
      <c r="H3536" s="86"/>
      <c r="I3536" s="28" t="e">
        <f>(IF(#REF!="SHORT",E3536-F3536,IF(#REF!="LONG",F3536-E3536)))*D3536</f>
        <v>#REF!</v>
      </c>
      <c r="J3536" s="78" t="e">
        <f>(IF(#REF!="SHORT",IF(G3536="",0,F3536-G3536),IF(#REF!="LONG",IF(G3536="",0,G3536-F3536))))*D3536</f>
        <v>#REF!</v>
      </c>
      <c r="K3536" s="78" t="e">
        <f>(IF(#REF!="SHORT",IF(H3536="",0,G3536-H3536),IF(#REF!="LONG",IF(H3536="",0,H3536-G3536))))*D3536</f>
        <v>#REF!</v>
      </c>
      <c r="L3536" s="79" t="e">
        <f t="shared" si="87"/>
        <v>#REF!</v>
      </c>
    </row>
    <row r="3537" spans="1:12">
      <c r="A3537" s="83">
        <v>41191</v>
      </c>
      <c r="B3537" s="80" t="s">
        <v>369</v>
      </c>
      <c r="C3537" s="80">
        <v>200</v>
      </c>
      <c r="D3537" s="80">
        <v>2000</v>
      </c>
      <c r="E3537" s="28">
        <v>10.25</v>
      </c>
      <c r="F3537" s="28">
        <v>11</v>
      </c>
      <c r="G3537" s="28"/>
      <c r="H3537" s="28"/>
      <c r="I3537" s="28" t="e">
        <f>(IF(#REF!="SHORT",E3537-F3537,IF(#REF!="LONG",F3537-E3537)))*D3537</f>
        <v>#REF!</v>
      </c>
      <c r="J3537" s="78" t="e">
        <f>(IF(#REF!="SHORT",IF(G3537="",0,F3537-G3537),IF(#REF!="LONG",IF(G3537="",0,G3537-F3537))))*D3537</f>
        <v>#REF!</v>
      </c>
      <c r="K3537" s="78" t="e">
        <f>(IF(#REF!="SHORT",IF(H3537="",0,G3537-H3537),IF(#REF!="LONG",IF(H3537="",0,H3537-G3537))))*D3537</f>
        <v>#REF!</v>
      </c>
      <c r="L3537" s="79" t="e">
        <f t="shared" si="87"/>
        <v>#REF!</v>
      </c>
    </row>
    <row r="3538" spans="1:12">
      <c r="A3538" s="83">
        <v>41191</v>
      </c>
      <c r="B3538" s="80" t="s">
        <v>255</v>
      </c>
      <c r="C3538" s="80">
        <v>560</v>
      </c>
      <c r="D3538" s="80">
        <v>1000</v>
      </c>
      <c r="E3538" s="28">
        <v>17.5</v>
      </c>
      <c r="F3538" s="28">
        <v>18.75</v>
      </c>
      <c r="G3538" s="28"/>
      <c r="H3538" s="28"/>
      <c r="I3538" s="28" t="e">
        <f>(IF(#REF!="SHORT",E3538-F3538,IF(#REF!="LONG",F3538-E3538)))*D3538</f>
        <v>#REF!</v>
      </c>
      <c r="J3538" s="78" t="e">
        <f>(IF(#REF!="SHORT",IF(G3538="",0,F3538-G3538),IF(#REF!="LONG",IF(G3538="",0,G3538-F3538))))*D3538</f>
        <v>#REF!</v>
      </c>
      <c r="K3538" s="78" t="e">
        <f>(IF(#REF!="SHORT",IF(H3538="",0,G3538-H3538),IF(#REF!="LONG",IF(H3538="",0,H3538-G3538))))*D3538</f>
        <v>#REF!</v>
      </c>
      <c r="L3538" s="79" t="e">
        <f t="shared" si="87"/>
        <v>#REF!</v>
      </c>
    </row>
    <row r="3539" spans="1:12">
      <c r="A3539" s="83">
        <v>41190</v>
      </c>
      <c r="B3539" s="80" t="s">
        <v>393</v>
      </c>
      <c r="C3539" s="80">
        <v>860</v>
      </c>
      <c r="D3539" s="80">
        <v>500</v>
      </c>
      <c r="E3539" s="28">
        <v>35</v>
      </c>
      <c r="F3539" s="28">
        <v>37.5</v>
      </c>
      <c r="G3539" s="28">
        <v>40</v>
      </c>
      <c r="H3539" s="86">
        <v>44</v>
      </c>
      <c r="I3539" s="28" t="e">
        <f>(IF(#REF!="SHORT",E3539-F3539,IF(#REF!="LONG",F3539-E3539)))*D3539</f>
        <v>#REF!</v>
      </c>
      <c r="J3539" s="78" t="e">
        <f>(IF(#REF!="SHORT",IF(G3539="",0,F3539-G3539),IF(#REF!="LONG",IF(G3539="",0,G3539-F3539))))*D3539</f>
        <v>#REF!</v>
      </c>
      <c r="K3539" s="78" t="e">
        <f>(IF(#REF!="SHORT",IF(H3539="",0,G3539-H3539),IF(#REF!="LONG",IF(H3539="",0,H3539-G3539))))*D3539</f>
        <v>#REF!</v>
      </c>
      <c r="L3539" s="79" t="e">
        <f t="shared" si="87"/>
        <v>#REF!</v>
      </c>
    </row>
    <row r="3540" spans="1:12">
      <c r="A3540" s="83">
        <v>41187</v>
      </c>
      <c r="B3540" s="80" t="s">
        <v>395</v>
      </c>
      <c r="C3540" s="80">
        <v>130</v>
      </c>
      <c r="D3540" s="80">
        <v>2000</v>
      </c>
      <c r="E3540" s="28">
        <v>11</v>
      </c>
      <c r="F3540" s="28">
        <v>11.7</v>
      </c>
      <c r="G3540" s="28">
        <v>12.7</v>
      </c>
      <c r="H3540" s="86"/>
      <c r="I3540" s="28" t="e">
        <f>(IF(#REF!="SHORT",E3540-F3540,IF(#REF!="LONG",F3540-E3540)))*D3540</f>
        <v>#REF!</v>
      </c>
      <c r="J3540" s="78" t="e">
        <f>(IF(#REF!="SHORT",IF(G3540="",0,F3540-G3540),IF(#REF!="LONG",IF(G3540="",0,G3540-F3540))))*D3540</f>
        <v>#REF!</v>
      </c>
      <c r="K3540" s="78" t="e">
        <f>(IF(#REF!="SHORT",IF(H3540="",0,G3540-H3540),IF(#REF!="LONG",IF(H3540="",0,H3540-G3540))))*D3540</f>
        <v>#REF!</v>
      </c>
      <c r="L3540" s="79" t="e">
        <f t="shared" si="87"/>
        <v>#REF!</v>
      </c>
    </row>
    <row r="3541" spans="1:12">
      <c r="A3541" s="83">
        <v>41187</v>
      </c>
      <c r="B3541" s="80" t="s">
        <v>384</v>
      </c>
      <c r="C3541" s="80">
        <v>11500</v>
      </c>
      <c r="D3541" s="80">
        <v>25</v>
      </c>
      <c r="E3541" s="28">
        <v>205</v>
      </c>
      <c r="F3541" s="28">
        <v>215</v>
      </c>
      <c r="G3541" s="28">
        <v>230</v>
      </c>
      <c r="H3541" s="28">
        <v>245</v>
      </c>
      <c r="I3541" s="28" t="e">
        <f>(IF(#REF!="SHORT",E3541-F3541,IF(#REF!="LONG",F3541-E3541)))*D3541</f>
        <v>#REF!</v>
      </c>
      <c r="J3541" s="78" t="e">
        <f>(IF(#REF!="SHORT",IF(G3541="",0,F3541-G3541),IF(#REF!="LONG",IF(G3541="",0,G3541-F3541))))*D3541</f>
        <v>#REF!</v>
      </c>
      <c r="K3541" s="78" t="e">
        <f>(IF(#REF!="SHORT",IF(H3541="",0,G3541-H3541),IF(#REF!="LONG",IF(H3541="",0,H3541-G3541))))*D3541</f>
        <v>#REF!</v>
      </c>
      <c r="L3541" s="79" t="e">
        <f t="shared" si="87"/>
        <v>#REF!</v>
      </c>
    </row>
    <row r="3542" spans="1:12">
      <c r="A3542" s="83">
        <v>41187</v>
      </c>
      <c r="B3542" s="80" t="s">
        <v>126</v>
      </c>
      <c r="C3542" s="80">
        <v>5900</v>
      </c>
      <c r="D3542" s="80">
        <v>50</v>
      </c>
      <c r="E3542" s="28">
        <v>134</v>
      </c>
      <c r="F3542" s="28">
        <v>144</v>
      </c>
      <c r="G3542" s="28">
        <v>155</v>
      </c>
      <c r="H3542" s="28">
        <v>167</v>
      </c>
      <c r="I3542" s="28" t="e">
        <f>(IF(#REF!="SHORT",E3542-F3542,IF(#REF!="LONG",F3542-E3542)))*D3542</f>
        <v>#REF!</v>
      </c>
      <c r="J3542" s="78" t="e">
        <f>(IF(#REF!="SHORT",IF(G3542="",0,F3542-G3542),IF(#REF!="LONG",IF(G3542="",0,G3542-F3542))))*D3542</f>
        <v>#REF!</v>
      </c>
      <c r="K3542" s="78" t="e">
        <f>(IF(#REF!="SHORT",IF(H3542="",0,G3542-H3542),IF(#REF!="LONG",IF(H3542="",0,H3542-G3542))))*D3542</f>
        <v>#REF!</v>
      </c>
      <c r="L3542" s="79" t="e">
        <f t="shared" si="87"/>
        <v>#REF!</v>
      </c>
    </row>
    <row r="3543" spans="1:12">
      <c r="A3543" s="83">
        <v>41186</v>
      </c>
      <c r="B3543" s="80" t="s">
        <v>24</v>
      </c>
      <c r="C3543" s="80">
        <v>200</v>
      </c>
      <c r="D3543" s="80">
        <v>2000</v>
      </c>
      <c r="E3543" s="28">
        <v>12.8</v>
      </c>
      <c r="F3543" s="28">
        <v>13.5</v>
      </c>
      <c r="G3543" s="28">
        <v>14.4</v>
      </c>
      <c r="H3543" s="86"/>
      <c r="I3543" s="28" t="e">
        <f>(IF(#REF!="SHORT",E3543-F3543,IF(#REF!="LONG",F3543-E3543)))*D3543</f>
        <v>#REF!</v>
      </c>
      <c r="J3543" s="78" t="e">
        <f>(IF(#REF!="SHORT",IF(G3543="",0,F3543-G3543),IF(#REF!="LONG",IF(G3543="",0,G3543-F3543))))*D3543</f>
        <v>#REF!</v>
      </c>
      <c r="K3543" s="78" t="e">
        <f>(IF(#REF!="SHORT",IF(H3543="",0,G3543-H3543),IF(#REF!="LONG",IF(H3543="",0,H3543-G3543))))*D3543</f>
        <v>#REF!</v>
      </c>
      <c r="L3543" s="79" t="e">
        <f t="shared" si="87"/>
        <v>#REF!</v>
      </c>
    </row>
    <row r="3544" spans="1:12">
      <c r="A3544" s="83">
        <v>41185</v>
      </c>
      <c r="B3544" s="80" t="s">
        <v>255</v>
      </c>
      <c r="C3544" s="80">
        <v>540</v>
      </c>
      <c r="D3544" s="80">
        <v>1000</v>
      </c>
      <c r="E3544" s="28">
        <v>21.25</v>
      </c>
      <c r="F3544" s="28">
        <v>22.5</v>
      </c>
      <c r="G3544" s="28">
        <v>24</v>
      </c>
      <c r="H3544" s="28">
        <v>26.5</v>
      </c>
      <c r="I3544" s="28" t="e">
        <f>(IF(#REF!="SHORT",E3544-F3544,IF(#REF!="LONG",F3544-E3544)))*D3544</f>
        <v>#REF!</v>
      </c>
      <c r="J3544" s="78" t="e">
        <f>(IF(#REF!="SHORT",IF(G3544="",0,F3544-G3544),IF(#REF!="LONG",IF(G3544="",0,G3544-F3544))))*D3544</f>
        <v>#REF!</v>
      </c>
      <c r="K3544" s="78" t="e">
        <f>(IF(#REF!="SHORT",IF(H3544="",0,G3544-H3544),IF(#REF!="LONG",IF(H3544="",0,H3544-G3544))))*D3544</f>
        <v>#REF!</v>
      </c>
      <c r="L3544" s="79" t="e">
        <f t="shared" si="87"/>
        <v>#REF!</v>
      </c>
    </row>
    <row r="3545" spans="1:12">
      <c r="A3545" s="83">
        <v>41185</v>
      </c>
      <c r="B3545" s="80" t="s">
        <v>367</v>
      </c>
      <c r="C3545" s="80">
        <v>210</v>
      </c>
      <c r="D3545" s="80">
        <v>1000</v>
      </c>
      <c r="E3545" s="28">
        <v>13</v>
      </c>
      <c r="F3545" s="28">
        <v>14.25</v>
      </c>
      <c r="G3545" s="28"/>
      <c r="H3545" s="28"/>
      <c r="I3545" s="28" t="e">
        <f>(IF(#REF!="SHORT",E3545-F3545,IF(#REF!="LONG",F3545-E3545)))*D3545</f>
        <v>#REF!</v>
      </c>
      <c r="J3545" s="78" t="e">
        <f>(IF(#REF!="SHORT",IF(G3545="",0,F3545-G3545),IF(#REF!="LONG",IF(G3545="",0,G3545-F3545))))*D3545</f>
        <v>#REF!</v>
      </c>
      <c r="K3545" s="78" t="e">
        <f>(IF(#REF!="SHORT",IF(H3545="",0,G3545-H3545),IF(#REF!="LONG",IF(H3545="",0,H3545-G3545))))*D3545</f>
        <v>#REF!</v>
      </c>
      <c r="L3545" s="79" t="e">
        <f t="shared" ref="L3545:L3608" si="88">SUM(I3545,J3545,K3545)</f>
        <v>#REF!</v>
      </c>
    </row>
    <row r="3546" spans="1:12">
      <c r="A3546" s="83">
        <v>41185</v>
      </c>
      <c r="B3546" s="80" t="s">
        <v>384</v>
      </c>
      <c r="C3546" s="80">
        <v>11500</v>
      </c>
      <c r="D3546" s="80">
        <v>25</v>
      </c>
      <c r="E3546" s="28">
        <v>270</v>
      </c>
      <c r="F3546" s="28">
        <v>245</v>
      </c>
      <c r="G3546" s="28"/>
      <c r="H3546" s="28"/>
      <c r="I3546" s="28" t="e">
        <f>(IF(#REF!="SHORT",E3546-F3546,IF(#REF!="LONG",F3546-E3546)))*D3546</f>
        <v>#REF!</v>
      </c>
      <c r="J3546" s="78" t="e">
        <f>(IF(#REF!="SHORT",IF(G3546="",0,F3546-G3546),IF(#REF!="LONG",IF(G3546="",0,G3546-F3546))))*D3546</f>
        <v>#REF!</v>
      </c>
      <c r="K3546" s="78" t="e">
        <f>(IF(#REF!="SHORT",IF(H3546="",0,G3546-H3546),IF(#REF!="LONG",IF(H3546="",0,H3546-G3546))))*D3546</f>
        <v>#REF!</v>
      </c>
      <c r="L3546" s="79" t="e">
        <f t="shared" si="88"/>
        <v>#REF!</v>
      </c>
    </row>
    <row r="3547" spans="1:12">
      <c r="A3547" s="83">
        <v>41183</v>
      </c>
      <c r="B3547" s="80" t="s">
        <v>52</v>
      </c>
      <c r="C3547" s="80">
        <v>440</v>
      </c>
      <c r="D3547" s="80">
        <v>500</v>
      </c>
      <c r="E3547" s="28">
        <v>32</v>
      </c>
      <c r="F3547" s="28">
        <v>35</v>
      </c>
      <c r="G3547" s="28"/>
      <c r="H3547" s="28"/>
      <c r="I3547" s="28" t="e">
        <f>(IF(#REF!="SHORT",E3547-F3547,IF(#REF!="LONG",F3547-E3547)))*D3547</f>
        <v>#REF!</v>
      </c>
      <c r="J3547" s="78" t="e">
        <f>(IF(#REF!="SHORT",IF(G3547="",0,F3547-G3547),IF(#REF!="LONG",IF(G3547="",0,G3547-F3547))))*D3547</f>
        <v>#REF!</v>
      </c>
      <c r="K3547" s="78" t="e">
        <f>(IF(#REF!="SHORT",IF(H3547="",0,G3547-H3547),IF(#REF!="LONG",IF(H3547="",0,H3547-G3547))))*D3547</f>
        <v>#REF!</v>
      </c>
      <c r="L3547" s="79" t="e">
        <f t="shared" si="88"/>
        <v>#REF!</v>
      </c>
    </row>
    <row r="3548" spans="1:12">
      <c r="A3548" s="83">
        <v>41183</v>
      </c>
      <c r="B3548" s="80" t="s">
        <v>146</v>
      </c>
      <c r="C3548" s="80">
        <v>5600</v>
      </c>
      <c r="D3548" s="80">
        <v>50</v>
      </c>
      <c r="E3548" s="28">
        <v>179</v>
      </c>
      <c r="F3548" s="28">
        <v>186</v>
      </c>
      <c r="G3548" s="28"/>
      <c r="H3548" s="28"/>
      <c r="I3548" s="28" t="e">
        <f>(IF(#REF!="SHORT",E3548-F3548,IF(#REF!="LONG",F3548-E3548)))*D3548</f>
        <v>#REF!</v>
      </c>
      <c r="J3548" s="78" t="e">
        <f>(IF(#REF!="SHORT",IF(G3548="",0,F3548-G3548),IF(#REF!="LONG",IF(G3548="",0,G3548-F3548))))*D3548</f>
        <v>#REF!</v>
      </c>
      <c r="K3548" s="78" t="e">
        <f>(IF(#REF!="SHORT",IF(H3548="",0,G3548-H3548),IF(#REF!="LONG",IF(H3548="",0,H3548-G3548))))*D3548</f>
        <v>#REF!</v>
      </c>
      <c r="L3548" s="79" t="e">
        <f t="shared" si="88"/>
        <v>#REF!</v>
      </c>
    </row>
    <row r="3549" spans="1:12">
      <c r="A3549" s="83">
        <v>41180</v>
      </c>
      <c r="B3549" s="80" t="s">
        <v>146</v>
      </c>
      <c r="C3549" s="80">
        <v>5700</v>
      </c>
      <c r="D3549" s="80">
        <v>50</v>
      </c>
      <c r="E3549" s="28">
        <v>113</v>
      </c>
      <c r="F3549" s="28">
        <v>121</v>
      </c>
      <c r="G3549" s="28">
        <v>131</v>
      </c>
      <c r="H3549" s="86"/>
      <c r="I3549" s="28" t="e">
        <f>(IF(#REF!="SHORT",E3549-F3549,IF(#REF!="LONG",F3549-E3549)))*D3549</f>
        <v>#REF!</v>
      </c>
      <c r="J3549" s="78" t="e">
        <f>(IF(#REF!="SHORT",IF(G3549="",0,F3549-G3549),IF(#REF!="LONG",IF(G3549="",0,G3549-F3549))))*D3549</f>
        <v>#REF!</v>
      </c>
      <c r="K3549" s="78" t="e">
        <f>(IF(#REF!="SHORT",IF(H3549="",0,G3549-H3549),IF(#REF!="LONG",IF(H3549="",0,H3549-G3549))))*D3549</f>
        <v>#REF!</v>
      </c>
      <c r="L3549" s="79" t="e">
        <f t="shared" si="88"/>
        <v>#REF!</v>
      </c>
    </row>
    <row r="3550" spans="1:12">
      <c r="A3550" s="83">
        <v>41179</v>
      </c>
      <c r="B3550" s="80" t="s">
        <v>146</v>
      </c>
      <c r="C3550" s="80">
        <v>5600</v>
      </c>
      <c r="D3550" s="80">
        <v>50</v>
      </c>
      <c r="E3550" s="28">
        <v>155</v>
      </c>
      <c r="F3550" s="28">
        <v>165</v>
      </c>
      <c r="G3550" s="28">
        <v>175</v>
      </c>
      <c r="H3550" s="28">
        <v>190</v>
      </c>
      <c r="I3550" s="28" t="e">
        <f>(IF(#REF!="SHORT",E3550-F3550,IF(#REF!="LONG",F3550-E3550)))*D3550</f>
        <v>#REF!</v>
      </c>
      <c r="J3550" s="78" t="e">
        <f>(IF(#REF!="SHORT",IF(G3550="",0,F3550-G3550),IF(#REF!="LONG",IF(G3550="",0,G3550-F3550))))*D3550</f>
        <v>#REF!</v>
      </c>
      <c r="K3550" s="78" t="e">
        <f>(IF(#REF!="SHORT",IF(H3550="",0,G3550-H3550),IF(#REF!="LONG",IF(H3550="",0,H3550-G3550))))*D3550</f>
        <v>#REF!</v>
      </c>
      <c r="L3550" s="79" t="e">
        <f t="shared" si="88"/>
        <v>#REF!</v>
      </c>
    </row>
    <row r="3551" spans="1:12">
      <c r="A3551" s="83">
        <v>41177</v>
      </c>
      <c r="B3551" s="80" t="s">
        <v>382</v>
      </c>
      <c r="C3551" s="80">
        <v>190</v>
      </c>
      <c r="D3551" s="80">
        <v>2000</v>
      </c>
      <c r="E3551" s="28">
        <v>12</v>
      </c>
      <c r="F3551" s="28">
        <v>12.5</v>
      </c>
      <c r="G3551" s="28">
        <v>13.1</v>
      </c>
      <c r="H3551" s="28">
        <v>14</v>
      </c>
      <c r="I3551" s="28" t="e">
        <f>(IF(#REF!="SHORT",E3551-F3551,IF(#REF!="LONG",F3551-E3551)))*D3551</f>
        <v>#REF!</v>
      </c>
      <c r="J3551" s="78" t="e">
        <f>(IF(#REF!="SHORT",IF(G3551="",0,F3551-G3551),IF(#REF!="LONG",IF(G3551="",0,G3551-F3551))))*D3551</f>
        <v>#REF!</v>
      </c>
      <c r="K3551" s="78" t="e">
        <f>(IF(#REF!="SHORT",IF(H3551="",0,G3551-H3551),IF(#REF!="LONG",IF(H3551="",0,H3551-G3551))))*D3551</f>
        <v>#REF!</v>
      </c>
      <c r="L3551" s="79" t="e">
        <f t="shared" si="88"/>
        <v>#REF!</v>
      </c>
    </row>
    <row r="3552" spans="1:12">
      <c r="A3552" s="83">
        <v>41177</v>
      </c>
      <c r="B3552" s="80" t="s">
        <v>313</v>
      </c>
      <c r="C3552" s="80">
        <v>1120</v>
      </c>
      <c r="D3552" s="80">
        <v>500</v>
      </c>
      <c r="E3552" s="28">
        <v>25</v>
      </c>
      <c r="F3552" s="28">
        <v>28</v>
      </c>
      <c r="G3552" s="28">
        <v>32</v>
      </c>
      <c r="H3552" s="28">
        <v>38</v>
      </c>
      <c r="I3552" s="28" t="e">
        <f>(IF(#REF!="SHORT",E3552-F3552,IF(#REF!="LONG",F3552-E3552)))*D3552</f>
        <v>#REF!</v>
      </c>
      <c r="J3552" s="78" t="e">
        <f>(IF(#REF!="SHORT",IF(G3552="",0,F3552-G3552),IF(#REF!="LONG",IF(G3552="",0,G3552-F3552))))*D3552</f>
        <v>#REF!</v>
      </c>
      <c r="K3552" s="78" t="e">
        <f>(IF(#REF!="SHORT",IF(H3552="",0,G3552-H3552),IF(#REF!="LONG",IF(H3552="",0,H3552-G3552))))*D3552</f>
        <v>#REF!</v>
      </c>
      <c r="L3552" s="79" t="e">
        <f t="shared" si="88"/>
        <v>#REF!</v>
      </c>
    </row>
    <row r="3553" spans="1:12">
      <c r="A3553" s="83">
        <v>41177</v>
      </c>
      <c r="B3553" s="80" t="s">
        <v>126</v>
      </c>
      <c r="C3553" s="80">
        <v>5800</v>
      </c>
      <c r="D3553" s="80">
        <v>50</v>
      </c>
      <c r="E3553" s="28">
        <v>128</v>
      </c>
      <c r="F3553" s="28">
        <v>115</v>
      </c>
      <c r="G3553" s="28"/>
      <c r="H3553" s="28"/>
      <c r="I3553" s="28" t="e">
        <f>(IF(#REF!="SHORT",E3553-F3553,IF(#REF!="LONG",F3553-E3553)))*D3553</f>
        <v>#REF!</v>
      </c>
      <c r="J3553" s="78" t="e">
        <f>(IF(#REF!="SHORT",IF(G3553="",0,F3553-G3553),IF(#REF!="LONG",IF(G3553="",0,G3553-F3553))))*D3553</f>
        <v>#REF!</v>
      </c>
      <c r="K3553" s="78" t="e">
        <f>(IF(#REF!="SHORT",IF(H3553="",0,G3553-H3553),IF(#REF!="LONG",IF(H3553="",0,H3553-G3553))))*D3553</f>
        <v>#REF!</v>
      </c>
      <c r="L3553" s="79" t="e">
        <f t="shared" si="88"/>
        <v>#REF!</v>
      </c>
    </row>
    <row r="3554" spans="1:12">
      <c r="A3554" s="83">
        <v>41176</v>
      </c>
      <c r="B3554" s="80" t="s">
        <v>313</v>
      </c>
      <c r="C3554" s="80">
        <v>1080</v>
      </c>
      <c r="D3554" s="80">
        <v>500</v>
      </c>
      <c r="E3554" s="28">
        <v>38</v>
      </c>
      <c r="F3554" s="28">
        <v>42</v>
      </c>
      <c r="G3554" s="28"/>
      <c r="H3554" s="28"/>
      <c r="I3554" s="28" t="e">
        <f>(IF(#REF!="SHORT",E3554-F3554,IF(#REF!="LONG",F3554-E3554)))*D3554</f>
        <v>#REF!</v>
      </c>
      <c r="J3554" s="78" t="e">
        <f>(IF(#REF!="SHORT",IF(G3554="",0,F3554-G3554),IF(#REF!="LONG",IF(G3554="",0,G3554-F3554))))*D3554</f>
        <v>#REF!</v>
      </c>
      <c r="K3554" s="78" t="e">
        <f>(IF(#REF!="SHORT",IF(H3554="",0,G3554-H3554),IF(#REF!="LONG",IF(H3554="",0,H3554-G3554))))*D3554</f>
        <v>#REF!</v>
      </c>
      <c r="L3554" s="79" t="e">
        <f t="shared" si="88"/>
        <v>#REF!</v>
      </c>
    </row>
    <row r="3555" spans="1:12">
      <c r="A3555" s="83">
        <v>41176</v>
      </c>
      <c r="B3555" s="80" t="s">
        <v>53</v>
      </c>
      <c r="C3555" s="80">
        <v>230</v>
      </c>
      <c r="D3555" s="80">
        <v>1000</v>
      </c>
      <c r="E3555" s="28">
        <v>19.2</v>
      </c>
      <c r="F3555" s="28">
        <v>21</v>
      </c>
      <c r="G3555" s="28"/>
      <c r="H3555" s="28"/>
      <c r="I3555" s="28" t="e">
        <f>(IF(#REF!="SHORT",E3555-F3555,IF(#REF!="LONG",F3555-E3555)))*D3555</f>
        <v>#REF!</v>
      </c>
      <c r="J3555" s="78" t="e">
        <f>(IF(#REF!="SHORT",IF(G3555="",0,F3555-G3555),IF(#REF!="LONG",IF(G3555="",0,G3555-F3555))))*D3555</f>
        <v>#REF!</v>
      </c>
      <c r="K3555" s="78" t="e">
        <f>(IF(#REF!="SHORT",IF(H3555="",0,G3555-H3555),IF(#REF!="LONG",IF(H3555="",0,H3555-G3555))))*D3555</f>
        <v>#REF!</v>
      </c>
      <c r="L3555" s="79" t="e">
        <f t="shared" si="88"/>
        <v>#REF!</v>
      </c>
    </row>
    <row r="3556" spans="1:12">
      <c r="A3556" s="83">
        <v>41176</v>
      </c>
      <c r="B3556" s="80" t="s">
        <v>126</v>
      </c>
      <c r="C3556" s="80">
        <v>5800</v>
      </c>
      <c r="D3556" s="80">
        <v>50</v>
      </c>
      <c r="E3556" s="28">
        <v>116</v>
      </c>
      <c r="F3556" s="28">
        <v>124</v>
      </c>
      <c r="G3556" s="28"/>
      <c r="H3556" s="28"/>
      <c r="I3556" s="28" t="e">
        <f>(IF(#REF!="SHORT",E3556-F3556,IF(#REF!="LONG",F3556-E3556)))*D3556</f>
        <v>#REF!</v>
      </c>
      <c r="J3556" s="78" t="e">
        <f>(IF(#REF!="SHORT",IF(G3556="",0,F3556-G3556),IF(#REF!="LONG",IF(G3556="",0,G3556-F3556))))*D3556</f>
        <v>#REF!</v>
      </c>
      <c r="K3556" s="78" t="e">
        <f>(IF(#REF!="SHORT",IF(H3556="",0,G3556-H3556),IF(#REF!="LONG",IF(H3556="",0,H3556-G3556))))*D3556</f>
        <v>#REF!</v>
      </c>
      <c r="L3556" s="79" t="e">
        <f t="shared" si="88"/>
        <v>#REF!</v>
      </c>
    </row>
    <row r="3557" spans="1:12">
      <c r="A3557" s="83">
        <v>41173</v>
      </c>
      <c r="B3557" s="80" t="s">
        <v>319</v>
      </c>
      <c r="C3557" s="80">
        <v>1500</v>
      </c>
      <c r="D3557" s="80">
        <v>250</v>
      </c>
      <c r="E3557" s="28">
        <v>83</v>
      </c>
      <c r="F3557" s="28">
        <v>87</v>
      </c>
      <c r="G3557" s="28">
        <v>92</v>
      </c>
      <c r="H3557" s="86">
        <v>98</v>
      </c>
      <c r="I3557" s="28" t="e">
        <f>(IF(#REF!="SHORT",E3557-F3557,IF(#REF!="LONG",F3557-E3557)))*D3557</f>
        <v>#REF!</v>
      </c>
      <c r="J3557" s="78" t="e">
        <f>(IF(#REF!="SHORT",IF(G3557="",0,F3557-G3557),IF(#REF!="LONG",IF(G3557="",0,G3557-F3557))))*D3557</f>
        <v>#REF!</v>
      </c>
      <c r="K3557" s="78" t="e">
        <f>(IF(#REF!="SHORT",IF(H3557="",0,G3557-H3557),IF(#REF!="LONG",IF(H3557="",0,H3557-G3557))))*D3557</f>
        <v>#REF!</v>
      </c>
      <c r="L3557" s="79" t="e">
        <f t="shared" si="88"/>
        <v>#REF!</v>
      </c>
    </row>
    <row r="3558" spans="1:12">
      <c r="A3558" s="83">
        <v>41173</v>
      </c>
      <c r="B3558" s="80" t="s">
        <v>146</v>
      </c>
      <c r="C3558" s="80">
        <v>5600</v>
      </c>
      <c r="D3558" s="80">
        <v>50</v>
      </c>
      <c r="E3558" s="28">
        <v>125</v>
      </c>
      <c r="F3558" s="28">
        <v>130</v>
      </c>
      <c r="G3558" s="28">
        <v>135</v>
      </c>
      <c r="H3558" s="86"/>
      <c r="I3558" s="28" t="e">
        <f>(IF(#REF!="SHORT",E3558-F3558,IF(#REF!="LONG",F3558-E3558)))*D3558</f>
        <v>#REF!</v>
      </c>
      <c r="J3558" s="78" t="e">
        <f>(IF(#REF!="SHORT",IF(G3558="",0,F3558-G3558),IF(#REF!="LONG",IF(G3558="",0,G3558-F3558))))*D3558</f>
        <v>#REF!</v>
      </c>
      <c r="K3558" s="78" t="e">
        <f>(IF(#REF!="SHORT",IF(H3558="",0,G3558-H3558),IF(#REF!="LONG",IF(H3558="",0,H3558-G3558))))*D3558</f>
        <v>#REF!</v>
      </c>
      <c r="L3558" s="79" t="e">
        <f t="shared" si="88"/>
        <v>#REF!</v>
      </c>
    </row>
    <row r="3559" spans="1:12">
      <c r="A3559" s="83">
        <v>41172</v>
      </c>
      <c r="B3559" s="80" t="s">
        <v>126</v>
      </c>
      <c r="C3559" s="80">
        <v>5600</v>
      </c>
      <c r="D3559" s="80">
        <v>50</v>
      </c>
      <c r="E3559" s="28">
        <v>63</v>
      </c>
      <c r="F3559" s="28">
        <v>69</v>
      </c>
      <c r="G3559" s="28">
        <v>75</v>
      </c>
      <c r="H3559" s="86"/>
      <c r="I3559" s="28" t="e">
        <f>(IF(#REF!="SHORT",E3559-F3559,IF(#REF!="LONG",F3559-E3559)))*D3559</f>
        <v>#REF!</v>
      </c>
      <c r="J3559" s="78" t="e">
        <f>(IF(#REF!="SHORT",IF(G3559="",0,F3559-G3559),IF(#REF!="LONG",IF(G3559="",0,G3559-F3559))))*D3559</f>
        <v>#REF!</v>
      </c>
      <c r="K3559" s="78" t="e">
        <f>(IF(#REF!="SHORT",IF(H3559="",0,G3559-H3559),IF(#REF!="LONG",IF(H3559="",0,H3559-G3559))))*D3559</f>
        <v>#REF!</v>
      </c>
      <c r="L3559" s="79" t="e">
        <f t="shared" si="88"/>
        <v>#REF!</v>
      </c>
    </row>
    <row r="3560" spans="1:12">
      <c r="A3560" s="83">
        <v>41172</v>
      </c>
      <c r="B3560" s="80" t="s">
        <v>155</v>
      </c>
      <c r="C3560" s="80">
        <v>190</v>
      </c>
      <c r="D3560" s="80">
        <v>2000</v>
      </c>
      <c r="E3560" s="28">
        <v>10.5</v>
      </c>
      <c r="F3560" s="28">
        <v>11.25</v>
      </c>
      <c r="G3560" s="28">
        <v>12.25</v>
      </c>
      <c r="H3560" s="86"/>
      <c r="I3560" s="28" t="e">
        <f>(IF(#REF!="SHORT",E3560-F3560,IF(#REF!="LONG",F3560-E3560)))*D3560</f>
        <v>#REF!</v>
      </c>
      <c r="J3560" s="78" t="e">
        <f>(IF(#REF!="SHORT",IF(G3560="",0,F3560-G3560),IF(#REF!="LONG",IF(G3560="",0,G3560-F3560))))*D3560</f>
        <v>#REF!</v>
      </c>
      <c r="K3560" s="78" t="e">
        <f>(IF(#REF!="SHORT",IF(H3560="",0,G3560-H3560),IF(#REF!="LONG",IF(H3560="",0,H3560-G3560))))*D3560</f>
        <v>#REF!</v>
      </c>
      <c r="L3560" s="79" t="e">
        <f t="shared" si="88"/>
        <v>#REF!</v>
      </c>
    </row>
    <row r="3561" spans="1:12">
      <c r="A3561" s="83">
        <v>41170</v>
      </c>
      <c r="B3561" s="80" t="s">
        <v>90</v>
      </c>
      <c r="C3561" s="80">
        <v>1350</v>
      </c>
      <c r="D3561" s="80">
        <v>250</v>
      </c>
      <c r="E3561" s="28">
        <v>51</v>
      </c>
      <c r="F3561" s="28">
        <v>56</v>
      </c>
      <c r="G3561" s="28"/>
      <c r="H3561" s="28"/>
      <c r="I3561" s="28" t="e">
        <f>(IF(#REF!="SHORT",E3561-F3561,IF(#REF!="LONG",F3561-E3561)))*D3561</f>
        <v>#REF!</v>
      </c>
      <c r="J3561" s="78" t="e">
        <f>(IF(#REF!="SHORT",IF(G3561="",0,F3561-G3561),IF(#REF!="LONG",IF(G3561="",0,G3561-F3561))))*D3561</f>
        <v>#REF!</v>
      </c>
      <c r="K3561" s="78" t="e">
        <f>(IF(#REF!="SHORT",IF(H3561="",0,G3561-H3561),IF(#REF!="LONG",IF(H3561="",0,H3561-G3561))))*D3561</f>
        <v>#REF!</v>
      </c>
      <c r="L3561" s="79" t="e">
        <f t="shared" si="88"/>
        <v>#REF!</v>
      </c>
    </row>
    <row r="3562" spans="1:12">
      <c r="A3562" s="83">
        <v>41169</v>
      </c>
      <c r="B3562" s="80" t="s">
        <v>265</v>
      </c>
      <c r="C3562" s="80">
        <v>360</v>
      </c>
      <c r="D3562" s="80">
        <v>500</v>
      </c>
      <c r="E3562" s="28">
        <v>22</v>
      </c>
      <c r="F3562" s="28">
        <v>24.5</v>
      </c>
      <c r="G3562" s="28"/>
      <c r="H3562" s="28"/>
      <c r="I3562" s="28" t="e">
        <f>(IF(#REF!="SHORT",E3562-F3562,IF(#REF!="LONG",F3562-E3562)))*D3562</f>
        <v>#REF!</v>
      </c>
      <c r="J3562" s="78" t="e">
        <f>(IF(#REF!="SHORT",IF(G3562="",0,F3562-G3562),IF(#REF!="LONG",IF(G3562="",0,G3562-F3562))))*D3562</f>
        <v>#REF!</v>
      </c>
      <c r="K3562" s="78" t="e">
        <f>(IF(#REF!="SHORT",IF(H3562="",0,G3562-H3562),IF(#REF!="LONG",IF(H3562="",0,H3562-G3562))))*D3562</f>
        <v>#REF!</v>
      </c>
      <c r="L3562" s="79" t="e">
        <f t="shared" si="88"/>
        <v>#REF!</v>
      </c>
    </row>
    <row r="3563" spans="1:12">
      <c r="A3563" s="83">
        <v>41169</v>
      </c>
      <c r="B3563" s="80" t="s">
        <v>77</v>
      </c>
      <c r="C3563" s="80">
        <v>360</v>
      </c>
      <c r="D3563" s="80">
        <v>1000</v>
      </c>
      <c r="E3563" s="28">
        <v>17</v>
      </c>
      <c r="F3563" s="28">
        <v>18</v>
      </c>
      <c r="G3563" s="28">
        <v>19</v>
      </c>
      <c r="H3563" s="28">
        <v>21</v>
      </c>
      <c r="I3563" s="28" t="e">
        <f>(IF(#REF!="SHORT",E3563-F3563,IF(#REF!="LONG",F3563-E3563)))*D3563</f>
        <v>#REF!</v>
      </c>
      <c r="J3563" s="78" t="e">
        <f>(IF(#REF!="SHORT",IF(G3563="",0,F3563-G3563),IF(#REF!="LONG",IF(G3563="",0,G3563-F3563))))*D3563</f>
        <v>#REF!</v>
      </c>
      <c r="K3563" s="78" t="e">
        <f>(IF(#REF!="SHORT",IF(H3563="",0,G3563-H3563),IF(#REF!="LONG",IF(H3563="",0,H3563-G3563))))*D3563</f>
        <v>#REF!</v>
      </c>
      <c r="L3563" s="79" t="e">
        <f t="shared" si="88"/>
        <v>#REF!</v>
      </c>
    </row>
    <row r="3564" spans="1:12">
      <c r="A3564" s="83">
        <v>41169</v>
      </c>
      <c r="B3564" s="80" t="s">
        <v>193</v>
      </c>
      <c r="C3564" s="80">
        <v>10900</v>
      </c>
      <c r="D3564" s="80">
        <v>25</v>
      </c>
      <c r="E3564" s="28">
        <v>170</v>
      </c>
      <c r="F3564" s="28">
        <v>180</v>
      </c>
      <c r="G3564" s="28">
        <v>190</v>
      </c>
      <c r="H3564" s="28">
        <v>210</v>
      </c>
      <c r="I3564" s="28" t="e">
        <f>(IF(#REF!="SHORT",E3564-F3564,IF(#REF!="LONG",F3564-E3564)))*D3564</f>
        <v>#REF!</v>
      </c>
      <c r="J3564" s="78" t="e">
        <f>(IF(#REF!="SHORT",IF(G3564="",0,F3564-G3564),IF(#REF!="LONG",IF(G3564="",0,G3564-F3564))))*D3564</f>
        <v>#REF!</v>
      </c>
      <c r="K3564" s="78" t="e">
        <f>(IF(#REF!="SHORT",IF(H3564="",0,G3564-H3564),IF(#REF!="LONG",IF(H3564="",0,H3564-G3564))))*D3564</f>
        <v>#REF!</v>
      </c>
      <c r="L3564" s="79" t="e">
        <f t="shared" si="88"/>
        <v>#REF!</v>
      </c>
    </row>
    <row r="3565" spans="1:12">
      <c r="A3565" s="83">
        <v>41166</v>
      </c>
      <c r="B3565" s="80" t="s">
        <v>319</v>
      </c>
      <c r="C3565" s="80">
        <v>1450</v>
      </c>
      <c r="D3565" s="80">
        <v>250</v>
      </c>
      <c r="E3565" s="28">
        <v>47</v>
      </c>
      <c r="F3565" s="28">
        <v>52</v>
      </c>
      <c r="G3565" s="28">
        <v>58</v>
      </c>
      <c r="H3565" s="28">
        <v>64</v>
      </c>
      <c r="I3565" s="28" t="e">
        <f>(IF(#REF!="SHORT",E3565-F3565,IF(#REF!="LONG",F3565-E3565)))*D3565</f>
        <v>#REF!</v>
      </c>
      <c r="J3565" s="78" t="e">
        <f>(IF(#REF!="SHORT",IF(G3565="",0,F3565-G3565),IF(#REF!="LONG",IF(G3565="",0,G3565-F3565))))*D3565</f>
        <v>#REF!</v>
      </c>
      <c r="K3565" s="78" t="e">
        <f>(IF(#REF!="SHORT",IF(H3565="",0,G3565-H3565),IF(#REF!="LONG",IF(H3565="",0,H3565-G3565))))*D3565</f>
        <v>#REF!</v>
      </c>
      <c r="L3565" s="79" t="e">
        <f t="shared" si="88"/>
        <v>#REF!</v>
      </c>
    </row>
    <row r="3566" spans="1:12">
      <c r="A3566" s="83">
        <v>41166</v>
      </c>
      <c r="B3566" s="80" t="s">
        <v>21</v>
      </c>
      <c r="C3566" s="80">
        <v>200</v>
      </c>
      <c r="D3566" s="80">
        <v>2000</v>
      </c>
      <c r="E3566" s="28">
        <v>17.2</v>
      </c>
      <c r="F3566" s="28">
        <v>18</v>
      </c>
      <c r="G3566" s="28">
        <v>19</v>
      </c>
      <c r="H3566" s="28">
        <v>20.5</v>
      </c>
      <c r="I3566" s="28" t="e">
        <f>(IF(#REF!="SHORT",E3566-F3566,IF(#REF!="LONG",F3566-E3566)))*D3566</f>
        <v>#REF!</v>
      </c>
      <c r="J3566" s="78" t="e">
        <f>(IF(#REF!="SHORT",IF(G3566="",0,F3566-G3566),IF(#REF!="LONG",IF(G3566="",0,G3566-F3566))))*D3566</f>
        <v>#REF!</v>
      </c>
      <c r="K3566" s="78" t="e">
        <f>(IF(#REF!="SHORT",IF(H3566="",0,G3566-H3566),IF(#REF!="LONG",IF(H3566="",0,H3566-G3566))))*D3566</f>
        <v>#REF!</v>
      </c>
      <c r="L3566" s="79" t="e">
        <f t="shared" si="88"/>
        <v>#REF!</v>
      </c>
    </row>
    <row r="3567" spans="1:12">
      <c r="A3567" s="83">
        <v>41165</v>
      </c>
      <c r="B3567" s="80" t="s">
        <v>283</v>
      </c>
      <c r="C3567" s="80">
        <v>2500</v>
      </c>
      <c r="D3567" s="80">
        <v>125</v>
      </c>
      <c r="E3567" s="28">
        <v>76</v>
      </c>
      <c r="F3567" s="28">
        <v>83</v>
      </c>
      <c r="G3567" s="28">
        <v>90</v>
      </c>
      <c r="H3567" s="28">
        <v>100</v>
      </c>
      <c r="I3567" s="28" t="e">
        <f>(IF(#REF!="SHORT",E3567-F3567,IF(#REF!="LONG",F3567-E3567)))*D3567</f>
        <v>#REF!</v>
      </c>
      <c r="J3567" s="78" t="e">
        <f>(IF(#REF!="SHORT",IF(G3567="",0,F3567-G3567),IF(#REF!="LONG",IF(G3567="",0,G3567-F3567))))*D3567</f>
        <v>#REF!</v>
      </c>
      <c r="K3567" s="78" t="e">
        <f>(IF(#REF!="SHORT",IF(H3567="",0,G3567-H3567),IF(#REF!="LONG",IF(H3567="",0,H3567-G3567))))*D3567</f>
        <v>#REF!</v>
      </c>
      <c r="L3567" s="79" t="e">
        <f t="shared" si="88"/>
        <v>#REF!</v>
      </c>
    </row>
    <row r="3568" spans="1:12">
      <c r="A3568" s="83">
        <v>41164</v>
      </c>
      <c r="B3568" s="80" t="s">
        <v>20</v>
      </c>
      <c r="C3568" s="80">
        <v>250</v>
      </c>
      <c r="D3568" s="80">
        <v>1000</v>
      </c>
      <c r="E3568" s="28">
        <v>15</v>
      </c>
      <c r="F3568" s="28">
        <v>16.149999999999999</v>
      </c>
      <c r="G3568" s="28"/>
      <c r="H3568" s="28"/>
      <c r="I3568" s="28" t="e">
        <f>(IF(#REF!="SHORT",E3568-F3568,IF(#REF!="LONG",F3568-E3568)))*D3568</f>
        <v>#REF!</v>
      </c>
      <c r="J3568" s="78" t="e">
        <f>(IF(#REF!="SHORT",IF(G3568="",0,F3568-G3568),IF(#REF!="LONG",IF(G3568="",0,G3568-F3568))))*D3568</f>
        <v>#REF!</v>
      </c>
      <c r="K3568" s="78" t="e">
        <f>(IF(#REF!="SHORT",IF(H3568="",0,G3568-H3568),IF(#REF!="LONG",IF(H3568="",0,H3568-G3568))))*D3568</f>
        <v>#REF!</v>
      </c>
      <c r="L3568" s="79" t="e">
        <f t="shared" si="88"/>
        <v>#REF!</v>
      </c>
    </row>
    <row r="3569" spans="1:12">
      <c r="A3569" s="83">
        <v>41163</v>
      </c>
      <c r="B3569" s="80" t="s">
        <v>373</v>
      </c>
      <c r="C3569" s="80">
        <v>1750</v>
      </c>
      <c r="D3569" s="80">
        <v>125</v>
      </c>
      <c r="E3569" s="28">
        <v>37</v>
      </c>
      <c r="F3569" s="28">
        <v>45</v>
      </c>
      <c r="G3569" s="28"/>
      <c r="H3569" s="28"/>
      <c r="I3569" s="28" t="e">
        <f>(IF(#REF!="SHORT",E3569-F3569,IF(#REF!="LONG",F3569-E3569)))*D3569</f>
        <v>#REF!</v>
      </c>
      <c r="J3569" s="78" t="e">
        <f>(IF(#REF!="SHORT",IF(G3569="",0,F3569-G3569),IF(#REF!="LONG",IF(G3569="",0,G3569-F3569))))*D3569</f>
        <v>#REF!</v>
      </c>
      <c r="K3569" s="78" t="e">
        <f>(IF(#REF!="SHORT",IF(H3569="",0,G3569-H3569),IF(#REF!="LONG",IF(H3569="",0,H3569-G3569))))*D3569</f>
        <v>#REF!</v>
      </c>
      <c r="L3569" s="79" t="e">
        <f t="shared" si="88"/>
        <v>#REF!</v>
      </c>
    </row>
    <row r="3570" spans="1:12">
      <c r="A3570" s="83">
        <v>41163</v>
      </c>
      <c r="B3570" s="80" t="s">
        <v>13</v>
      </c>
      <c r="C3570" s="80">
        <v>300</v>
      </c>
      <c r="D3570" s="80">
        <v>1000</v>
      </c>
      <c r="E3570" s="28">
        <v>17</v>
      </c>
      <c r="F3570" s="28">
        <v>14.5</v>
      </c>
      <c r="G3570" s="28"/>
      <c r="H3570" s="28"/>
      <c r="I3570" s="28" t="e">
        <f>(IF(#REF!="SHORT",E3570-F3570,IF(#REF!="LONG",F3570-E3570)))*D3570</f>
        <v>#REF!</v>
      </c>
      <c r="J3570" s="78" t="e">
        <f>(IF(#REF!="SHORT",IF(G3570="",0,F3570-G3570),IF(#REF!="LONG",IF(G3570="",0,G3570-F3570))))*D3570</f>
        <v>#REF!</v>
      </c>
      <c r="K3570" s="78" t="e">
        <f>(IF(#REF!="SHORT",IF(H3570="",0,G3570-H3570),IF(#REF!="LONG",IF(H3570="",0,H3570-G3570))))*D3570</f>
        <v>#REF!</v>
      </c>
      <c r="L3570" s="79" t="e">
        <f t="shared" si="88"/>
        <v>#REF!</v>
      </c>
    </row>
    <row r="3571" spans="1:12">
      <c r="A3571" s="83">
        <v>41162</v>
      </c>
      <c r="B3571" s="80" t="s">
        <v>20</v>
      </c>
      <c r="C3571" s="80">
        <v>240</v>
      </c>
      <c r="D3571" s="80">
        <v>1000</v>
      </c>
      <c r="E3571" s="28">
        <v>13</v>
      </c>
      <c r="F3571" s="28">
        <v>11.45</v>
      </c>
      <c r="G3571" s="28"/>
      <c r="H3571" s="28"/>
      <c r="I3571" s="28" t="e">
        <f>(IF(#REF!="SHORT",E3571-F3571,IF(#REF!="LONG",F3571-E3571)))*D3571</f>
        <v>#REF!</v>
      </c>
      <c r="J3571" s="78" t="e">
        <f>(IF(#REF!="SHORT",IF(G3571="",0,F3571-G3571),IF(#REF!="LONG",IF(G3571="",0,G3571-F3571))))*D3571</f>
        <v>#REF!</v>
      </c>
      <c r="K3571" s="78" t="e">
        <f>(IF(#REF!="SHORT",IF(H3571="",0,G3571-H3571),IF(#REF!="LONG",IF(H3571="",0,H3571-G3571))))*D3571</f>
        <v>#REF!</v>
      </c>
      <c r="L3571" s="79" t="e">
        <f t="shared" si="88"/>
        <v>#REF!</v>
      </c>
    </row>
    <row r="3572" spans="1:12">
      <c r="A3572" s="83">
        <v>41159</v>
      </c>
      <c r="B3572" s="80" t="s">
        <v>270</v>
      </c>
      <c r="C3572" s="80">
        <v>360</v>
      </c>
      <c r="D3572" s="80">
        <v>500</v>
      </c>
      <c r="E3572" s="28">
        <v>16.7</v>
      </c>
      <c r="F3572" s="28">
        <v>18.25</v>
      </c>
      <c r="G3572" s="28">
        <v>19.45</v>
      </c>
      <c r="H3572" s="86"/>
      <c r="I3572" s="28" t="e">
        <f>(IF(#REF!="SHORT",E3572-F3572,IF(#REF!="LONG",F3572-E3572)))*D3572</f>
        <v>#REF!</v>
      </c>
      <c r="J3572" s="78" t="e">
        <f>(IF(#REF!="SHORT",IF(G3572="",0,F3572-G3572),IF(#REF!="LONG",IF(G3572="",0,G3572-F3572))))*D3572</f>
        <v>#REF!</v>
      </c>
      <c r="K3572" s="78" t="e">
        <f>(IF(#REF!="SHORT",IF(H3572="",0,G3572-H3572),IF(#REF!="LONG",IF(H3572="",0,H3572-G3572))))*D3572</f>
        <v>#REF!</v>
      </c>
      <c r="L3572" s="79" t="e">
        <f t="shared" si="88"/>
        <v>#REF!</v>
      </c>
    </row>
    <row r="3573" spans="1:12">
      <c r="A3573" s="83">
        <v>41158</v>
      </c>
      <c r="B3573" s="80" t="s">
        <v>22</v>
      </c>
      <c r="C3573" s="80">
        <v>360</v>
      </c>
      <c r="D3573" s="80">
        <v>500</v>
      </c>
      <c r="E3573" s="28">
        <v>21</v>
      </c>
      <c r="F3573" s="28">
        <v>21</v>
      </c>
      <c r="G3573" s="28"/>
      <c r="H3573" s="28"/>
      <c r="I3573" s="28" t="e">
        <f>(IF(#REF!="SHORT",E3573-F3573,IF(#REF!="LONG",F3573-E3573)))*D3573</f>
        <v>#REF!</v>
      </c>
      <c r="J3573" s="78" t="e">
        <f>(IF(#REF!="SHORT",IF(G3573="",0,F3573-G3573),IF(#REF!="LONG",IF(G3573="",0,G3573-F3573))))*D3573</f>
        <v>#REF!</v>
      </c>
      <c r="K3573" s="78" t="e">
        <f>(IF(#REF!="SHORT",IF(H3573="",0,G3573-H3573),IF(#REF!="LONG",IF(H3573="",0,H3573-G3573))))*D3573</f>
        <v>#REF!</v>
      </c>
      <c r="L3573" s="79" t="e">
        <f t="shared" si="88"/>
        <v>#REF!</v>
      </c>
    </row>
    <row r="3574" spans="1:12">
      <c r="A3574" s="83">
        <v>41157</v>
      </c>
      <c r="B3574" s="80" t="s">
        <v>255</v>
      </c>
      <c r="C3574" s="80">
        <v>520</v>
      </c>
      <c r="D3574" s="80">
        <v>1000</v>
      </c>
      <c r="E3574" s="28">
        <v>17</v>
      </c>
      <c r="F3574" s="28">
        <v>18.25</v>
      </c>
      <c r="G3574" s="28"/>
      <c r="H3574" s="28"/>
      <c r="I3574" s="28" t="e">
        <f>(IF(#REF!="SHORT",E3574-F3574,IF(#REF!="LONG",F3574-E3574)))*D3574</f>
        <v>#REF!</v>
      </c>
      <c r="J3574" s="78" t="e">
        <f>(IF(#REF!="SHORT",IF(G3574="",0,F3574-G3574),IF(#REF!="LONG",IF(G3574="",0,G3574-F3574))))*D3574</f>
        <v>#REF!</v>
      </c>
      <c r="K3574" s="78" t="e">
        <f>(IF(#REF!="SHORT",IF(H3574="",0,G3574-H3574),IF(#REF!="LONG",IF(H3574="",0,H3574-G3574))))*D3574</f>
        <v>#REF!</v>
      </c>
      <c r="L3574" s="79" t="e">
        <f t="shared" si="88"/>
        <v>#REF!</v>
      </c>
    </row>
    <row r="3575" spans="1:12">
      <c r="A3575" s="83">
        <v>41157</v>
      </c>
      <c r="B3575" s="80" t="s">
        <v>384</v>
      </c>
      <c r="C3575" s="80">
        <v>10000</v>
      </c>
      <c r="D3575" s="80">
        <v>25</v>
      </c>
      <c r="E3575" s="28">
        <v>238</v>
      </c>
      <c r="F3575" s="28">
        <v>248</v>
      </c>
      <c r="G3575" s="28"/>
      <c r="H3575" s="28"/>
      <c r="I3575" s="28" t="e">
        <f>(IF(#REF!="SHORT",E3575-F3575,IF(#REF!="LONG",F3575-E3575)))*D3575</f>
        <v>#REF!</v>
      </c>
      <c r="J3575" s="78" t="e">
        <f>(IF(#REF!="SHORT",IF(G3575="",0,F3575-G3575),IF(#REF!="LONG",IF(G3575="",0,G3575-F3575))))*D3575</f>
        <v>#REF!</v>
      </c>
      <c r="K3575" s="78" t="e">
        <f>(IF(#REF!="SHORT",IF(H3575="",0,G3575-H3575),IF(#REF!="LONG",IF(H3575="",0,H3575-G3575))))*D3575</f>
        <v>#REF!</v>
      </c>
      <c r="L3575" s="79" t="e">
        <f t="shared" si="88"/>
        <v>#REF!</v>
      </c>
    </row>
    <row r="3576" spans="1:12">
      <c r="A3576" s="83">
        <v>41155</v>
      </c>
      <c r="B3576" s="80" t="s">
        <v>287</v>
      </c>
      <c r="C3576" s="80">
        <v>560</v>
      </c>
      <c r="D3576" s="80">
        <v>500</v>
      </c>
      <c r="E3576" s="28">
        <v>28</v>
      </c>
      <c r="F3576" s="28">
        <v>31</v>
      </c>
      <c r="G3576" s="28">
        <v>33.15</v>
      </c>
      <c r="H3576" s="86"/>
      <c r="I3576" s="28" t="e">
        <f>(IF(#REF!="SHORT",E3576-F3576,IF(#REF!="LONG",F3576-E3576)))*D3576</f>
        <v>#REF!</v>
      </c>
      <c r="J3576" s="78" t="e">
        <f>(IF(#REF!="SHORT",IF(G3576="",0,F3576-G3576),IF(#REF!="LONG",IF(G3576="",0,G3576-F3576))))*D3576</f>
        <v>#REF!</v>
      </c>
      <c r="K3576" s="78" t="e">
        <f>(IF(#REF!="SHORT",IF(H3576="",0,G3576-H3576),IF(#REF!="LONG",IF(H3576="",0,H3576-G3576))))*D3576</f>
        <v>#REF!</v>
      </c>
      <c r="L3576" s="79" t="e">
        <f t="shared" si="88"/>
        <v>#REF!</v>
      </c>
    </row>
    <row r="3577" spans="1:12">
      <c r="A3577" s="83">
        <v>41150</v>
      </c>
      <c r="B3577" s="80" t="s">
        <v>373</v>
      </c>
      <c r="C3577" s="80">
        <v>1900</v>
      </c>
      <c r="D3577" s="80">
        <v>125</v>
      </c>
      <c r="E3577" s="28">
        <v>19</v>
      </c>
      <c r="F3577" s="28">
        <v>25</v>
      </c>
      <c r="G3577" s="28">
        <v>32</v>
      </c>
      <c r="H3577" s="28">
        <v>42</v>
      </c>
      <c r="I3577" s="28" t="e">
        <f>(IF(#REF!="SHORT",E3577-F3577,IF(#REF!="LONG",F3577-E3577)))*D3577</f>
        <v>#REF!</v>
      </c>
      <c r="J3577" s="78" t="e">
        <f>(IF(#REF!="SHORT",IF(G3577="",0,F3577-G3577),IF(#REF!="LONG",IF(G3577="",0,G3577-F3577))))*D3577</f>
        <v>#REF!</v>
      </c>
      <c r="K3577" s="78" t="e">
        <f>(IF(#REF!="SHORT",IF(H3577="",0,G3577-H3577),IF(#REF!="LONG",IF(H3577="",0,H3577-G3577))))*D3577</f>
        <v>#REF!</v>
      </c>
      <c r="L3577" s="79" t="e">
        <f t="shared" si="88"/>
        <v>#REF!</v>
      </c>
    </row>
    <row r="3578" spans="1:12">
      <c r="A3578" s="83">
        <v>41149</v>
      </c>
      <c r="B3578" s="80" t="s">
        <v>126</v>
      </c>
      <c r="C3578" s="80">
        <v>5400</v>
      </c>
      <c r="D3578" s="80">
        <v>50</v>
      </c>
      <c r="E3578" s="28">
        <v>61</v>
      </c>
      <c r="F3578" s="28">
        <v>65</v>
      </c>
      <c r="G3578" s="28">
        <v>71</v>
      </c>
      <c r="H3578" s="28">
        <v>79.55</v>
      </c>
      <c r="I3578" s="28" t="e">
        <f>(IF(#REF!="SHORT",E3578-F3578,IF(#REF!="LONG",F3578-E3578)))*D3578</f>
        <v>#REF!</v>
      </c>
      <c r="J3578" s="78" t="e">
        <f>(IF(#REF!="SHORT",IF(G3578="",0,F3578-G3578),IF(#REF!="LONG",IF(G3578="",0,G3578-F3578))))*D3578</f>
        <v>#REF!</v>
      </c>
      <c r="K3578" s="78" t="e">
        <f>(IF(#REF!="SHORT",IF(H3578="",0,G3578-H3578),IF(#REF!="LONG",IF(H3578="",0,H3578-G3578))))*D3578</f>
        <v>#REF!</v>
      </c>
      <c r="L3578" s="79" t="e">
        <f t="shared" si="88"/>
        <v>#REF!</v>
      </c>
    </row>
    <row r="3579" spans="1:12">
      <c r="A3579" s="83">
        <v>41149</v>
      </c>
      <c r="B3579" s="80" t="s">
        <v>240</v>
      </c>
      <c r="C3579" s="80">
        <v>1300</v>
      </c>
      <c r="D3579" s="80">
        <v>250</v>
      </c>
      <c r="E3579" s="28">
        <v>41.5</v>
      </c>
      <c r="F3579" s="28">
        <v>46</v>
      </c>
      <c r="G3579" s="28">
        <v>51</v>
      </c>
      <c r="H3579" s="86"/>
      <c r="I3579" s="28" t="e">
        <f>(IF(#REF!="SHORT",E3579-F3579,IF(#REF!="LONG",F3579-E3579)))*D3579</f>
        <v>#REF!</v>
      </c>
      <c r="J3579" s="78" t="e">
        <f>(IF(#REF!="SHORT",IF(G3579="",0,F3579-G3579),IF(#REF!="LONG",IF(G3579="",0,G3579-F3579))))*D3579</f>
        <v>#REF!</v>
      </c>
      <c r="K3579" s="78" t="e">
        <f>(IF(#REF!="SHORT",IF(H3579="",0,G3579-H3579),IF(#REF!="LONG",IF(H3579="",0,H3579-G3579))))*D3579</f>
        <v>#REF!</v>
      </c>
      <c r="L3579" s="79" t="e">
        <f t="shared" si="88"/>
        <v>#REF!</v>
      </c>
    </row>
    <row r="3580" spans="1:12">
      <c r="A3580" s="83">
        <v>41149</v>
      </c>
      <c r="B3580" s="80" t="s">
        <v>384</v>
      </c>
      <c r="C3580" s="80">
        <v>10200</v>
      </c>
      <c r="D3580" s="80">
        <v>25</v>
      </c>
      <c r="E3580" s="28">
        <v>150</v>
      </c>
      <c r="F3580" s="28">
        <v>158</v>
      </c>
      <c r="G3580" s="28">
        <v>168</v>
      </c>
      <c r="H3580" s="86"/>
      <c r="I3580" s="28" t="e">
        <f>(IF(#REF!="SHORT",E3580-F3580,IF(#REF!="LONG",F3580-E3580)))*D3580</f>
        <v>#REF!</v>
      </c>
      <c r="J3580" s="78" t="e">
        <f>(IF(#REF!="SHORT",IF(G3580="",0,F3580-G3580),IF(#REF!="LONG",IF(G3580="",0,G3580-F3580))))*D3580</f>
        <v>#REF!</v>
      </c>
      <c r="K3580" s="78" t="e">
        <f>(IF(#REF!="SHORT",IF(H3580="",0,G3580-H3580),IF(#REF!="LONG",IF(H3580="",0,H3580-G3580))))*D3580</f>
        <v>#REF!</v>
      </c>
      <c r="L3580" s="79" t="e">
        <f t="shared" si="88"/>
        <v>#REF!</v>
      </c>
    </row>
    <row r="3581" spans="1:12">
      <c r="A3581" s="83">
        <v>41148</v>
      </c>
      <c r="B3581" s="80" t="s">
        <v>384</v>
      </c>
      <c r="C3581" s="80">
        <v>10400</v>
      </c>
      <c r="D3581" s="80">
        <v>25</v>
      </c>
      <c r="E3581" s="28">
        <v>145</v>
      </c>
      <c r="F3581" s="28">
        <v>156</v>
      </c>
      <c r="G3581" s="28">
        <v>166</v>
      </c>
      <c r="H3581" s="28">
        <v>180</v>
      </c>
      <c r="I3581" s="28" t="e">
        <f>(IF(#REF!="SHORT",E3581-F3581,IF(#REF!="LONG",F3581-E3581)))*D3581</f>
        <v>#REF!</v>
      </c>
      <c r="J3581" s="78" t="e">
        <f>(IF(#REF!="SHORT",IF(G3581="",0,F3581-G3581),IF(#REF!="LONG",IF(G3581="",0,G3581-F3581))))*D3581</f>
        <v>#REF!</v>
      </c>
      <c r="K3581" s="78" t="e">
        <f>(IF(#REF!="SHORT",IF(H3581="",0,G3581-H3581),IF(#REF!="LONG",IF(H3581="",0,H3581-G3581))))*D3581</f>
        <v>#REF!</v>
      </c>
      <c r="L3581" s="79" t="e">
        <f t="shared" si="88"/>
        <v>#REF!</v>
      </c>
    </row>
    <row r="3582" spans="1:12">
      <c r="A3582" s="83">
        <v>41148</v>
      </c>
      <c r="B3582" s="80" t="s">
        <v>384</v>
      </c>
      <c r="C3582" s="80">
        <v>10400</v>
      </c>
      <c r="D3582" s="80">
        <v>25</v>
      </c>
      <c r="E3582" s="28">
        <v>195</v>
      </c>
      <c r="F3582" s="28">
        <v>203</v>
      </c>
      <c r="G3582" s="28">
        <v>213</v>
      </c>
      <c r="H3582" s="28">
        <v>225</v>
      </c>
      <c r="I3582" s="28" t="e">
        <f>(IF(#REF!="SHORT",E3582-F3582,IF(#REF!="LONG",F3582-E3582)))*D3582</f>
        <v>#REF!</v>
      </c>
      <c r="J3582" s="78" t="e">
        <f>(IF(#REF!="SHORT",IF(G3582="",0,F3582-G3582),IF(#REF!="LONG",IF(G3582="",0,G3582-F3582))))*D3582</f>
        <v>#REF!</v>
      </c>
      <c r="K3582" s="78" t="e">
        <f>(IF(#REF!="SHORT",IF(H3582="",0,G3582-H3582),IF(#REF!="LONG",IF(H3582="",0,H3582-G3582))))*D3582</f>
        <v>#REF!</v>
      </c>
      <c r="L3582" s="79" t="e">
        <f t="shared" si="88"/>
        <v>#REF!</v>
      </c>
    </row>
    <row r="3583" spans="1:12">
      <c r="A3583" s="83">
        <v>41148</v>
      </c>
      <c r="B3583" s="80" t="s">
        <v>287</v>
      </c>
      <c r="C3583" s="80">
        <v>540</v>
      </c>
      <c r="D3583" s="80">
        <v>500</v>
      </c>
      <c r="E3583" s="28">
        <v>22</v>
      </c>
      <c r="F3583" s="28">
        <v>22</v>
      </c>
      <c r="G3583" s="28"/>
      <c r="H3583" s="28"/>
      <c r="I3583" s="28" t="e">
        <f>(IF(#REF!="SHORT",E3583-F3583,IF(#REF!="LONG",F3583-E3583)))*D3583</f>
        <v>#REF!</v>
      </c>
      <c r="J3583" s="78" t="e">
        <f>(IF(#REF!="SHORT",IF(G3583="",0,F3583-G3583),IF(#REF!="LONG",IF(G3583="",0,G3583-F3583))))*D3583</f>
        <v>#REF!</v>
      </c>
      <c r="K3583" s="78" t="e">
        <f>(IF(#REF!="SHORT",IF(H3583="",0,G3583-H3583),IF(#REF!="LONG",IF(H3583="",0,H3583-G3583))))*D3583</f>
        <v>#REF!</v>
      </c>
      <c r="L3583" s="79" t="e">
        <f t="shared" si="88"/>
        <v>#REF!</v>
      </c>
    </row>
    <row r="3584" spans="1:12">
      <c r="A3584" s="83">
        <v>41145</v>
      </c>
      <c r="B3584" s="80" t="s">
        <v>276</v>
      </c>
      <c r="C3584" s="80">
        <v>400</v>
      </c>
      <c r="D3584" s="80">
        <v>500</v>
      </c>
      <c r="E3584" s="28">
        <v>12.25</v>
      </c>
      <c r="F3584" s="28">
        <v>14</v>
      </c>
      <c r="G3584" s="28"/>
      <c r="H3584" s="28"/>
      <c r="I3584" s="28" t="e">
        <f>(IF(#REF!="SHORT",E3584-F3584,IF(#REF!="LONG",F3584-E3584)))*D3584</f>
        <v>#REF!</v>
      </c>
      <c r="J3584" s="78" t="e">
        <f>(IF(#REF!="SHORT",IF(G3584="",0,F3584-G3584),IF(#REF!="LONG",IF(G3584="",0,G3584-F3584))))*D3584</f>
        <v>#REF!</v>
      </c>
      <c r="K3584" s="78" t="e">
        <f>(IF(#REF!="SHORT",IF(H3584="",0,G3584-H3584),IF(#REF!="LONG",IF(H3584="",0,H3584-G3584))))*D3584</f>
        <v>#REF!</v>
      </c>
      <c r="L3584" s="79" t="e">
        <f t="shared" si="88"/>
        <v>#REF!</v>
      </c>
    </row>
    <row r="3585" spans="1:12">
      <c r="A3585" s="83">
        <v>41144</v>
      </c>
      <c r="B3585" s="80" t="s">
        <v>369</v>
      </c>
      <c r="C3585" s="80">
        <v>160</v>
      </c>
      <c r="D3585" s="80">
        <v>2000</v>
      </c>
      <c r="E3585" s="28">
        <v>4.3</v>
      </c>
      <c r="F3585" s="28">
        <v>4.8</v>
      </c>
      <c r="G3585" s="28"/>
      <c r="H3585" s="28"/>
      <c r="I3585" s="28" t="e">
        <f>(IF(#REF!="SHORT",E3585-F3585,IF(#REF!="LONG",F3585-E3585)))*D3585</f>
        <v>#REF!</v>
      </c>
      <c r="J3585" s="78" t="e">
        <f>(IF(#REF!="SHORT",IF(G3585="",0,F3585-G3585),IF(#REF!="LONG",IF(G3585="",0,G3585-F3585))))*D3585</f>
        <v>#REF!</v>
      </c>
      <c r="K3585" s="78" t="e">
        <f>(IF(#REF!="SHORT",IF(H3585="",0,G3585-H3585),IF(#REF!="LONG",IF(H3585="",0,H3585-G3585))))*D3585</f>
        <v>#REF!</v>
      </c>
      <c r="L3585" s="79" t="e">
        <f t="shared" si="88"/>
        <v>#REF!</v>
      </c>
    </row>
    <row r="3586" spans="1:12">
      <c r="A3586" s="83">
        <v>41143</v>
      </c>
      <c r="B3586" s="80" t="s">
        <v>73</v>
      </c>
      <c r="C3586" s="80">
        <v>60</v>
      </c>
      <c r="D3586" s="80">
        <v>4000</v>
      </c>
      <c r="E3586" s="28">
        <v>6</v>
      </c>
      <c r="F3586" s="28">
        <v>7.05</v>
      </c>
      <c r="G3586" s="28"/>
      <c r="H3586" s="28"/>
      <c r="I3586" s="28" t="e">
        <f>(IF(#REF!="SHORT",E3586-F3586,IF(#REF!="LONG",F3586-E3586)))*D3586</f>
        <v>#REF!</v>
      </c>
      <c r="J3586" s="78" t="e">
        <f>(IF(#REF!="SHORT",IF(G3586="",0,F3586-G3586),IF(#REF!="LONG",IF(G3586="",0,G3586-F3586))))*D3586</f>
        <v>#REF!</v>
      </c>
      <c r="K3586" s="78" t="e">
        <f>(IF(#REF!="SHORT",IF(H3586="",0,G3586-H3586),IF(#REF!="LONG",IF(H3586="",0,H3586-G3586))))*D3586</f>
        <v>#REF!</v>
      </c>
      <c r="L3586" s="79" t="e">
        <f t="shared" si="88"/>
        <v>#REF!</v>
      </c>
    </row>
    <row r="3587" spans="1:12">
      <c r="A3587" s="83">
        <v>41143</v>
      </c>
      <c r="B3587" s="80" t="s">
        <v>383</v>
      </c>
      <c r="C3587" s="80">
        <v>190</v>
      </c>
      <c r="D3587" s="80">
        <v>1000</v>
      </c>
      <c r="E3587" s="28">
        <v>6.75</v>
      </c>
      <c r="F3587" s="28">
        <v>4.75</v>
      </c>
      <c r="G3587" s="28"/>
      <c r="H3587" s="28"/>
      <c r="I3587" s="28" t="e">
        <f>(IF(#REF!="SHORT",E3587-F3587,IF(#REF!="LONG",F3587-E3587)))*D3587</f>
        <v>#REF!</v>
      </c>
      <c r="J3587" s="78" t="e">
        <f>(IF(#REF!="SHORT",IF(G3587="",0,F3587-G3587),IF(#REF!="LONG",IF(G3587="",0,G3587-F3587))))*D3587</f>
        <v>#REF!</v>
      </c>
      <c r="K3587" s="78" t="e">
        <f>(IF(#REF!="SHORT",IF(H3587="",0,G3587-H3587),IF(#REF!="LONG",IF(H3587="",0,H3587-G3587))))*D3587</f>
        <v>#REF!</v>
      </c>
      <c r="L3587" s="79" t="e">
        <f t="shared" si="88"/>
        <v>#REF!</v>
      </c>
    </row>
    <row r="3588" spans="1:12">
      <c r="A3588" s="83">
        <v>41142</v>
      </c>
      <c r="B3588" s="80" t="s">
        <v>146</v>
      </c>
      <c r="C3588" s="80">
        <v>1950</v>
      </c>
      <c r="D3588" s="80">
        <v>50</v>
      </c>
      <c r="E3588" s="28">
        <v>122</v>
      </c>
      <c r="F3588" s="28">
        <v>130</v>
      </c>
      <c r="G3588" s="28">
        <v>140</v>
      </c>
      <c r="H3588" s="28">
        <v>151.6</v>
      </c>
      <c r="I3588" s="28" t="e">
        <f>(IF(#REF!="SHORT",E3588-F3588,IF(#REF!="LONG",F3588-E3588)))*D3588</f>
        <v>#REF!</v>
      </c>
      <c r="J3588" s="78" t="e">
        <f>(IF(#REF!="SHORT",IF(G3588="",0,F3588-G3588),IF(#REF!="LONG",IF(G3588="",0,G3588-F3588))))*D3588</f>
        <v>#REF!</v>
      </c>
      <c r="K3588" s="78" t="e">
        <f>(IF(#REF!="SHORT",IF(H3588="",0,G3588-H3588),IF(#REF!="LONG",IF(H3588="",0,H3588-G3588))))*D3588</f>
        <v>#REF!</v>
      </c>
      <c r="L3588" s="79" t="e">
        <f t="shared" si="88"/>
        <v>#REF!</v>
      </c>
    </row>
    <row r="3589" spans="1:12">
      <c r="A3589" s="83">
        <v>41142</v>
      </c>
      <c r="B3589" s="80" t="s">
        <v>265</v>
      </c>
      <c r="C3589" s="80">
        <v>800</v>
      </c>
      <c r="D3589" s="80">
        <v>500</v>
      </c>
      <c r="E3589" s="28">
        <v>10.3</v>
      </c>
      <c r="F3589" s="28">
        <v>13</v>
      </c>
      <c r="G3589" s="28">
        <v>14.5</v>
      </c>
      <c r="H3589" s="86"/>
      <c r="I3589" s="28" t="e">
        <f>(IF(#REF!="SHORT",E3589-F3589,IF(#REF!="LONG",F3589-E3589)))*D3589</f>
        <v>#REF!</v>
      </c>
      <c r="J3589" s="78" t="e">
        <f>(IF(#REF!="SHORT",IF(G3589="",0,F3589-G3589),IF(#REF!="LONG",IF(G3589="",0,G3589-F3589))))*D3589</f>
        <v>#REF!</v>
      </c>
      <c r="K3589" s="78" t="e">
        <f>(IF(#REF!="SHORT",IF(H3589="",0,G3589-H3589),IF(#REF!="LONG",IF(H3589="",0,H3589-G3589))))*D3589</f>
        <v>#REF!</v>
      </c>
      <c r="L3589" s="79" t="e">
        <f t="shared" si="88"/>
        <v>#REF!</v>
      </c>
    </row>
    <row r="3590" spans="1:12">
      <c r="A3590" s="83">
        <v>41138</v>
      </c>
      <c r="B3590" s="80" t="s">
        <v>323</v>
      </c>
      <c r="C3590" s="80">
        <v>740</v>
      </c>
      <c r="D3590" s="80">
        <v>500</v>
      </c>
      <c r="E3590" s="28">
        <v>25</v>
      </c>
      <c r="F3590" s="28">
        <v>27</v>
      </c>
      <c r="G3590" s="28">
        <v>28.45</v>
      </c>
      <c r="H3590" s="86"/>
      <c r="I3590" s="28" t="e">
        <f>(IF(#REF!="SHORT",E3590-F3590,IF(#REF!="LONG",F3590-E3590)))*D3590</f>
        <v>#REF!</v>
      </c>
      <c r="J3590" s="78" t="e">
        <f>(IF(#REF!="SHORT",IF(G3590="",0,F3590-G3590),IF(#REF!="LONG",IF(G3590="",0,G3590-F3590))))*D3590</f>
        <v>#REF!</v>
      </c>
      <c r="K3590" s="78" t="e">
        <f>(IF(#REF!="SHORT",IF(H3590="",0,G3590-H3590),IF(#REF!="LONG",IF(H3590="",0,H3590-G3590))))*D3590</f>
        <v>#REF!</v>
      </c>
      <c r="L3590" s="79" t="e">
        <f t="shared" si="88"/>
        <v>#REF!</v>
      </c>
    </row>
    <row r="3591" spans="1:12">
      <c r="A3591" s="83">
        <v>41138</v>
      </c>
      <c r="B3591" s="80" t="s">
        <v>384</v>
      </c>
      <c r="C3591" s="80">
        <v>10500</v>
      </c>
      <c r="D3591" s="80">
        <v>25</v>
      </c>
      <c r="E3591" s="28">
        <v>175</v>
      </c>
      <c r="F3591" s="28">
        <v>183</v>
      </c>
      <c r="G3591" s="28"/>
      <c r="H3591" s="28"/>
      <c r="I3591" s="28" t="e">
        <f>(IF(#REF!="SHORT",E3591-F3591,IF(#REF!="LONG",F3591-E3591)))*D3591</f>
        <v>#REF!</v>
      </c>
      <c r="J3591" s="78" t="e">
        <f>(IF(#REF!="SHORT",IF(G3591="",0,F3591-G3591),IF(#REF!="LONG",IF(G3591="",0,G3591-F3591))))*D3591</f>
        <v>#REF!</v>
      </c>
      <c r="K3591" s="78" t="e">
        <f>(IF(#REF!="SHORT",IF(H3591="",0,G3591-H3591),IF(#REF!="LONG",IF(H3591="",0,H3591-G3591))))*D3591</f>
        <v>#REF!</v>
      </c>
      <c r="L3591" s="79" t="e">
        <f t="shared" si="88"/>
        <v>#REF!</v>
      </c>
    </row>
    <row r="3592" spans="1:12">
      <c r="A3592" s="83">
        <v>41138</v>
      </c>
      <c r="B3592" s="80" t="s">
        <v>146</v>
      </c>
      <c r="C3592" s="80">
        <v>5300</v>
      </c>
      <c r="D3592" s="80">
        <v>50</v>
      </c>
      <c r="E3592" s="28">
        <v>119</v>
      </c>
      <c r="F3592" s="28">
        <v>107</v>
      </c>
      <c r="G3592" s="28"/>
      <c r="H3592" s="28"/>
      <c r="I3592" s="28" t="e">
        <f>(IF(#REF!="SHORT",E3592-F3592,IF(#REF!="LONG",F3592-E3592)))*D3592</f>
        <v>#REF!</v>
      </c>
      <c r="J3592" s="78" t="e">
        <f>(IF(#REF!="SHORT",IF(G3592="",0,F3592-G3592),IF(#REF!="LONG",IF(G3592="",0,G3592-F3592))))*D3592</f>
        <v>#REF!</v>
      </c>
      <c r="K3592" s="78" t="e">
        <f>(IF(#REF!="SHORT",IF(H3592="",0,G3592-H3592),IF(#REF!="LONG",IF(H3592="",0,H3592-G3592))))*D3592</f>
        <v>#REF!</v>
      </c>
      <c r="L3592" s="79" t="e">
        <f t="shared" si="88"/>
        <v>#REF!</v>
      </c>
    </row>
    <row r="3593" spans="1:12">
      <c r="A3593" s="83">
        <v>41137</v>
      </c>
      <c r="B3593" s="80" t="s">
        <v>396</v>
      </c>
      <c r="C3593" s="80">
        <v>800</v>
      </c>
      <c r="D3593" s="80">
        <v>500</v>
      </c>
      <c r="E3593" s="28">
        <v>23</v>
      </c>
      <c r="F3593" s="28">
        <v>25.5</v>
      </c>
      <c r="G3593" s="28">
        <v>27.75</v>
      </c>
      <c r="H3593" s="86"/>
      <c r="I3593" s="28" t="e">
        <f>(IF(#REF!="SHORT",E3593-F3593,IF(#REF!="LONG",F3593-E3593)))*D3593</f>
        <v>#REF!</v>
      </c>
      <c r="J3593" s="78" t="e">
        <f>(IF(#REF!="SHORT",IF(G3593="",0,F3593-G3593),IF(#REF!="LONG",IF(G3593="",0,G3593-F3593))))*D3593</f>
        <v>#REF!</v>
      </c>
      <c r="K3593" s="78" t="e">
        <f>(IF(#REF!="SHORT",IF(H3593="",0,G3593-H3593),IF(#REF!="LONG",IF(H3593="",0,H3593-G3593))))*D3593</f>
        <v>#REF!</v>
      </c>
      <c r="L3593" s="79" t="e">
        <f t="shared" si="88"/>
        <v>#REF!</v>
      </c>
    </row>
    <row r="3594" spans="1:12">
      <c r="A3594" s="83">
        <v>41137</v>
      </c>
      <c r="B3594" s="80" t="s">
        <v>196</v>
      </c>
      <c r="C3594" s="80">
        <v>130</v>
      </c>
      <c r="D3594" s="80">
        <v>2000</v>
      </c>
      <c r="E3594" s="28">
        <v>12</v>
      </c>
      <c r="F3594" s="28">
        <v>13</v>
      </c>
      <c r="G3594" s="28">
        <v>13.9</v>
      </c>
      <c r="H3594" s="86"/>
      <c r="I3594" s="28" t="e">
        <f>(IF(#REF!="SHORT",E3594-F3594,IF(#REF!="LONG",F3594-E3594)))*D3594</f>
        <v>#REF!</v>
      </c>
      <c r="J3594" s="78" t="e">
        <f>(IF(#REF!="SHORT",IF(G3594="",0,F3594-G3594),IF(#REF!="LONG",IF(G3594="",0,G3594-F3594))))*D3594</f>
        <v>#REF!</v>
      </c>
      <c r="K3594" s="78" t="e">
        <f>(IF(#REF!="SHORT",IF(H3594="",0,G3594-H3594),IF(#REF!="LONG",IF(H3594="",0,H3594-G3594))))*D3594</f>
        <v>#REF!</v>
      </c>
      <c r="L3594" s="79" t="e">
        <f t="shared" si="88"/>
        <v>#REF!</v>
      </c>
    </row>
    <row r="3595" spans="1:12">
      <c r="A3595" s="83">
        <v>41137</v>
      </c>
      <c r="B3595" s="80" t="s">
        <v>52</v>
      </c>
      <c r="C3595" s="80">
        <v>400</v>
      </c>
      <c r="D3595" s="80">
        <v>500</v>
      </c>
      <c r="E3595" s="28">
        <v>24.5</v>
      </c>
      <c r="F3595" s="28">
        <v>26.25</v>
      </c>
      <c r="G3595" s="28"/>
      <c r="H3595" s="28"/>
      <c r="I3595" s="28" t="e">
        <f>(IF(#REF!="SHORT",E3595-F3595,IF(#REF!="LONG",F3595-E3595)))*D3595</f>
        <v>#REF!</v>
      </c>
      <c r="J3595" s="78" t="e">
        <f>(IF(#REF!="SHORT",IF(G3595="",0,F3595-G3595),IF(#REF!="LONG",IF(G3595="",0,G3595-F3595))))*D3595</f>
        <v>#REF!</v>
      </c>
      <c r="K3595" s="78" t="e">
        <f>(IF(#REF!="SHORT",IF(H3595="",0,G3595-H3595),IF(#REF!="LONG",IF(H3595="",0,H3595-G3595))))*D3595</f>
        <v>#REF!</v>
      </c>
      <c r="L3595" s="79" t="e">
        <f t="shared" si="88"/>
        <v>#REF!</v>
      </c>
    </row>
    <row r="3596" spans="1:12">
      <c r="A3596" s="83">
        <v>41135</v>
      </c>
      <c r="B3596" s="80" t="s">
        <v>193</v>
      </c>
      <c r="C3596" s="80">
        <v>10300</v>
      </c>
      <c r="D3596" s="80">
        <v>25</v>
      </c>
      <c r="E3596" s="28">
        <v>140</v>
      </c>
      <c r="F3596" s="28">
        <v>115</v>
      </c>
      <c r="G3596" s="28"/>
      <c r="H3596" s="28"/>
      <c r="I3596" s="28" t="e">
        <f>(IF(#REF!="SHORT",E3596-F3596,IF(#REF!="LONG",F3596-E3596)))*D3596</f>
        <v>#REF!</v>
      </c>
      <c r="J3596" s="78" t="e">
        <f>(IF(#REF!="SHORT",IF(G3596="",0,F3596-G3596),IF(#REF!="LONG",IF(G3596="",0,G3596-F3596))))*D3596</f>
        <v>#REF!</v>
      </c>
      <c r="K3596" s="78" t="e">
        <f>(IF(#REF!="SHORT",IF(H3596="",0,G3596-H3596),IF(#REF!="LONG",IF(H3596="",0,H3596-G3596))))*D3596</f>
        <v>#REF!</v>
      </c>
      <c r="L3596" s="79" t="e">
        <f t="shared" si="88"/>
        <v>#REF!</v>
      </c>
    </row>
    <row r="3597" spans="1:12">
      <c r="A3597" s="83">
        <v>41134</v>
      </c>
      <c r="B3597" s="80" t="s">
        <v>313</v>
      </c>
      <c r="C3597" s="80">
        <v>1950</v>
      </c>
      <c r="D3597" s="80">
        <v>500</v>
      </c>
      <c r="E3597" s="28">
        <v>46</v>
      </c>
      <c r="F3597" s="28">
        <v>51</v>
      </c>
      <c r="G3597" s="28">
        <v>56</v>
      </c>
      <c r="H3597" s="28">
        <v>63</v>
      </c>
      <c r="I3597" s="28" t="e">
        <f>(IF(#REF!="SHORT",E3597-F3597,IF(#REF!="LONG",F3597-E3597)))*D3597</f>
        <v>#REF!</v>
      </c>
      <c r="J3597" s="78" t="e">
        <f>(IF(#REF!="SHORT",IF(G3597="",0,F3597-G3597),IF(#REF!="LONG",IF(G3597="",0,G3597-F3597))))*D3597</f>
        <v>#REF!</v>
      </c>
      <c r="K3597" s="78" t="e">
        <f>(IF(#REF!="SHORT",IF(H3597="",0,G3597-H3597),IF(#REF!="LONG",IF(H3597="",0,H3597-G3597))))*D3597</f>
        <v>#REF!</v>
      </c>
      <c r="L3597" s="79" t="e">
        <f t="shared" si="88"/>
        <v>#REF!</v>
      </c>
    </row>
    <row r="3598" spans="1:12">
      <c r="A3598" s="83">
        <v>41131</v>
      </c>
      <c r="B3598" s="80" t="s">
        <v>339</v>
      </c>
      <c r="C3598" s="80">
        <v>1950</v>
      </c>
      <c r="D3598" s="80">
        <v>125</v>
      </c>
      <c r="E3598" s="28">
        <v>88</v>
      </c>
      <c r="F3598" s="28">
        <v>95</v>
      </c>
      <c r="G3598" s="28">
        <v>103</v>
      </c>
      <c r="H3598" s="28">
        <v>115</v>
      </c>
      <c r="I3598" s="28" t="e">
        <f>(IF(#REF!="SHORT",E3598-F3598,IF(#REF!="LONG",F3598-E3598)))*D3598</f>
        <v>#REF!</v>
      </c>
      <c r="J3598" s="78" t="e">
        <f>(IF(#REF!="SHORT",IF(G3598="",0,F3598-G3598),IF(#REF!="LONG",IF(G3598="",0,G3598-F3598))))*D3598</f>
        <v>#REF!</v>
      </c>
      <c r="K3598" s="78" t="e">
        <f>(IF(#REF!="SHORT",IF(H3598="",0,G3598-H3598),IF(#REF!="LONG",IF(H3598="",0,H3598-G3598))))*D3598</f>
        <v>#REF!</v>
      </c>
      <c r="L3598" s="79" t="e">
        <f t="shared" si="88"/>
        <v>#REF!</v>
      </c>
    </row>
    <row r="3599" spans="1:12">
      <c r="A3599" s="83">
        <v>41131</v>
      </c>
      <c r="B3599" s="80" t="s">
        <v>390</v>
      </c>
      <c r="C3599" s="80">
        <v>240</v>
      </c>
      <c r="D3599" s="80">
        <v>1000</v>
      </c>
      <c r="E3599" s="28">
        <v>10.5</v>
      </c>
      <c r="F3599" s="28">
        <v>11.5</v>
      </c>
      <c r="G3599" s="28">
        <v>12.75</v>
      </c>
      <c r="H3599" s="86"/>
      <c r="I3599" s="28" t="e">
        <f>(IF(#REF!="SHORT",E3599-F3599,IF(#REF!="LONG",F3599-E3599)))*D3599</f>
        <v>#REF!</v>
      </c>
      <c r="J3599" s="78" t="e">
        <f>(IF(#REF!="SHORT",IF(G3599="",0,F3599-G3599),IF(#REF!="LONG",IF(G3599="",0,G3599-F3599))))*D3599</f>
        <v>#REF!</v>
      </c>
      <c r="K3599" s="78" t="e">
        <f>(IF(#REF!="SHORT",IF(H3599="",0,G3599-H3599),IF(#REF!="LONG",IF(H3599="",0,H3599-G3599))))*D3599</f>
        <v>#REF!</v>
      </c>
      <c r="L3599" s="79" t="e">
        <f t="shared" si="88"/>
        <v>#REF!</v>
      </c>
    </row>
    <row r="3600" spans="1:12">
      <c r="A3600" s="83">
        <v>41130</v>
      </c>
      <c r="B3600" s="80" t="s">
        <v>227</v>
      </c>
      <c r="C3600" s="80">
        <v>300</v>
      </c>
      <c r="D3600" s="80">
        <v>1000</v>
      </c>
      <c r="E3600" s="28">
        <v>40</v>
      </c>
      <c r="F3600" s="28">
        <v>41.25</v>
      </c>
      <c r="G3600" s="28">
        <v>42.5</v>
      </c>
      <c r="H3600" s="28">
        <v>44.5</v>
      </c>
      <c r="I3600" s="28" t="e">
        <f>(IF(#REF!="SHORT",E3600-F3600,IF(#REF!="LONG",F3600-E3600)))*D3600</f>
        <v>#REF!</v>
      </c>
      <c r="J3600" s="78" t="e">
        <f>(IF(#REF!="SHORT",IF(G3600="",0,F3600-G3600),IF(#REF!="LONG",IF(G3600="",0,G3600-F3600))))*D3600</f>
        <v>#REF!</v>
      </c>
      <c r="K3600" s="78" t="e">
        <f>(IF(#REF!="SHORT",IF(H3600="",0,G3600-H3600),IF(#REF!="LONG",IF(H3600="",0,H3600-G3600))))*D3600</f>
        <v>#REF!</v>
      </c>
      <c r="L3600" s="79" t="e">
        <f t="shared" si="88"/>
        <v>#REF!</v>
      </c>
    </row>
    <row r="3601" spans="1:12">
      <c r="A3601" s="83">
        <v>41130</v>
      </c>
      <c r="B3601" s="80" t="s">
        <v>126</v>
      </c>
      <c r="C3601" s="80">
        <v>5400</v>
      </c>
      <c r="D3601" s="80">
        <v>50</v>
      </c>
      <c r="E3601" s="28">
        <v>99</v>
      </c>
      <c r="F3601" s="28">
        <v>107</v>
      </c>
      <c r="G3601" s="28"/>
      <c r="H3601" s="28"/>
      <c r="I3601" s="28" t="e">
        <f>(IF(#REF!="SHORT",E3601-F3601,IF(#REF!="LONG",F3601-E3601)))*D3601</f>
        <v>#REF!</v>
      </c>
      <c r="J3601" s="78" t="e">
        <f>(IF(#REF!="SHORT",IF(G3601="",0,F3601-G3601),IF(#REF!="LONG",IF(G3601="",0,G3601-F3601))))*D3601</f>
        <v>#REF!</v>
      </c>
      <c r="K3601" s="78" t="e">
        <f>(IF(#REF!="SHORT",IF(H3601="",0,G3601-H3601),IF(#REF!="LONG",IF(H3601="",0,H3601-G3601))))*D3601</f>
        <v>#REF!</v>
      </c>
      <c r="L3601" s="79" t="e">
        <f t="shared" si="88"/>
        <v>#REF!</v>
      </c>
    </row>
    <row r="3602" spans="1:12">
      <c r="A3602" s="83">
        <v>41130</v>
      </c>
      <c r="B3602" s="80" t="s">
        <v>385</v>
      </c>
      <c r="C3602" s="80">
        <v>250</v>
      </c>
      <c r="D3602" s="80">
        <v>1000</v>
      </c>
      <c r="E3602" s="28">
        <v>18.5</v>
      </c>
      <c r="F3602" s="28">
        <v>18.5</v>
      </c>
      <c r="G3602" s="28"/>
      <c r="H3602" s="28"/>
      <c r="I3602" s="28" t="e">
        <f>(IF(#REF!="SHORT",E3602-F3602,IF(#REF!="LONG",F3602-E3602)))*D3602</f>
        <v>#REF!</v>
      </c>
      <c r="J3602" s="78" t="e">
        <f>(IF(#REF!="SHORT",IF(G3602="",0,F3602-G3602),IF(#REF!="LONG",IF(G3602="",0,G3602-F3602))))*D3602</f>
        <v>#REF!</v>
      </c>
      <c r="K3602" s="78" t="e">
        <f>(IF(#REF!="SHORT",IF(H3602="",0,G3602-H3602),IF(#REF!="LONG",IF(H3602="",0,H3602-G3602))))*D3602</f>
        <v>#REF!</v>
      </c>
      <c r="L3602" s="79" t="e">
        <f t="shared" si="88"/>
        <v>#REF!</v>
      </c>
    </row>
    <row r="3603" spans="1:12">
      <c r="A3603" s="83">
        <v>41129</v>
      </c>
      <c r="B3603" s="80" t="s">
        <v>110</v>
      </c>
      <c r="C3603" s="80">
        <v>700</v>
      </c>
      <c r="D3603" s="80">
        <v>500</v>
      </c>
      <c r="E3603" s="28">
        <v>25.35</v>
      </c>
      <c r="F3603" s="28">
        <v>27.5</v>
      </c>
      <c r="G3603" s="28">
        <v>30</v>
      </c>
      <c r="H3603" s="28">
        <v>34</v>
      </c>
      <c r="I3603" s="28" t="e">
        <f>(IF(#REF!="SHORT",E3603-F3603,IF(#REF!="LONG",F3603-E3603)))*D3603</f>
        <v>#REF!</v>
      </c>
      <c r="J3603" s="78" t="e">
        <f>(IF(#REF!="SHORT",IF(G3603="",0,F3603-G3603),IF(#REF!="LONG",IF(G3603="",0,G3603-F3603))))*D3603</f>
        <v>#REF!</v>
      </c>
      <c r="K3603" s="78" t="e">
        <f>(IF(#REF!="SHORT",IF(H3603="",0,G3603-H3603),IF(#REF!="LONG",IF(H3603="",0,H3603-G3603))))*D3603</f>
        <v>#REF!</v>
      </c>
      <c r="L3603" s="79" t="e">
        <f t="shared" si="88"/>
        <v>#REF!</v>
      </c>
    </row>
    <row r="3604" spans="1:12">
      <c r="A3604" s="83">
        <v>41129</v>
      </c>
      <c r="B3604" s="80" t="s">
        <v>227</v>
      </c>
      <c r="C3604" s="80">
        <v>300</v>
      </c>
      <c r="D3604" s="80">
        <v>1000</v>
      </c>
      <c r="E3604" s="28">
        <v>18.5</v>
      </c>
      <c r="F3604" s="28">
        <v>19.5</v>
      </c>
      <c r="G3604" s="28">
        <v>21</v>
      </c>
      <c r="H3604" s="28">
        <v>23</v>
      </c>
      <c r="I3604" s="28" t="e">
        <f>(IF(#REF!="SHORT",E3604-F3604,IF(#REF!="LONG",F3604-E3604)))*D3604</f>
        <v>#REF!</v>
      </c>
      <c r="J3604" s="78" t="e">
        <f>(IF(#REF!="SHORT",IF(G3604="",0,F3604-G3604),IF(#REF!="LONG",IF(G3604="",0,G3604-F3604))))*D3604</f>
        <v>#REF!</v>
      </c>
      <c r="K3604" s="78" t="e">
        <f>(IF(#REF!="SHORT",IF(H3604="",0,G3604-H3604),IF(#REF!="LONG",IF(H3604="",0,H3604-G3604))))*D3604</f>
        <v>#REF!</v>
      </c>
      <c r="L3604" s="79" t="e">
        <f t="shared" si="88"/>
        <v>#REF!</v>
      </c>
    </row>
    <row r="3605" spans="1:12">
      <c r="A3605" s="83">
        <v>41129</v>
      </c>
      <c r="B3605" s="80" t="s">
        <v>110</v>
      </c>
      <c r="C3605" s="80">
        <v>700</v>
      </c>
      <c r="D3605" s="80">
        <v>500</v>
      </c>
      <c r="E3605" s="28">
        <v>34.5</v>
      </c>
      <c r="F3605" s="28">
        <v>36.5</v>
      </c>
      <c r="G3605" s="28">
        <v>38.5</v>
      </c>
      <c r="H3605" s="28">
        <v>52</v>
      </c>
      <c r="I3605" s="28" t="e">
        <f>(IF(#REF!="SHORT",E3605-F3605,IF(#REF!="LONG",F3605-E3605)))*D3605</f>
        <v>#REF!</v>
      </c>
      <c r="J3605" s="78" t="e">
        <f>(IF(#REF!="SHORT",IF(G3605="",0,F3605-G3605),IF(#REF!="LONG",IF(G3605="",0,G3605-F3605))))*D3605</f>
        <v>#REF!</v>
      </c>
      <c r="K3605" s="78" t="e">
        <f>(IF(#REF!="SHORT",IF(H3605="",0,G3605-H3605),IF(#REF!="LONG",IF(H3605="",0,H3605-G3605))))*D3605</f>
        <v>#REF!</v>
      </c>
      <c r="L3605" s="79" t="e">
        <f t="shared" si="88"/>
        <v>#REF!</v>
      </c>
    </row>
    <row r="3606" spans="1:12">
      <c r="A3606" s="83">
        <v>41129</v>
      </c>
      <c r="B3606" s="80" t="s">
        <v>155</v>
      </c>
      <c r="C3606" s="80">
        <v>190</v>
      </c>
      <c r="D3606" s="80">
        <v>2000</v>
      </c>
      <c r="E3606" s="28">
        <v>6</v>
      </c>
      <c r="F3606" s="28">
        <v>6.75</v>
      </c>
      <c r="G3606" s="28"/>
      <c r="H3606" s="28"/>
      <c r="I3606" s="28" t="e">
        <f>(IF(#REF!="SHORT",E3606-F3606,IF(#REF!="LONG",F3606-E3606)))*D3606</f>
        <v>#REF!</v>
      </c>
      <c r="J3606" s="78" t="e">
        <f>(IF(#REF!="SHORT",IF(G3606="",0,F3606-G3606),IF(#REF!="LONG",IF(G3606="",0,G3606-F3606))))*D3606</f>
        <v>#REF!</v>
      </c>
      <c r="K3606" s="78" t="e">
        <f>(IF(#REF!="SHORT",IF(H3606="",0,G3606-H3606),IF(#REF!="LONG",IF(H3606="",0,H3606-G3606))))*D3606</f>
        <v>#REF!</v>
      </c>
      <c r="L3606" s="79" t="e">
        <f t="shared" si="88"/>
        <v>#REF!</v>
      </c>
    </row>
    <row r="3607" spans="1:12">
      <c r="A3607" s="83">
        <v>41129</v>
      </c>
      <c r="B3607" s="80" t="s">
        <v>146</v>
      </c>
      <c r="C3607" s="80">
        <v>5300</v>
      </c>
      <c r="D3607" s="80">
        <v>50</v>
      </c>
      <c r="E3607" s="28">
        <v>118</v>
      </c>
      <c r="F3607" s="28">
        <v>128</v>
      </c>
      <c r="G3607" s="28"/>
      <c r="H3607" s="28"/>
      <c r="I3607" s="28" t="e">
        <f>(IF(#REF!="SHORT",E3607-F3607,IF(#REF!="LONG",F3607-E3607)))*D3607</f>
        <v>#REF!</v>
      </c>
      <c r="J3607" s="78" t="e">
        <f>(IF(#REF!="SHORT",IF(G3607="",0,F3607-G3607),IF(#REF!="LONG",IF(G3607="",0,G3607-F3607))))*D3607</f>
        <v>#REF!</v>
      </c>
      <c r="K3607" s="78" t="e">
        <f>(IF(#REF!="SHORT",IF(H3607="",0,G3607-H3607),IF(#REF!="LONG",IF(H3607="",0,H3607-G3607))))*D3607</f>
        <v>#REF!</v>
      </c>
      <c r="L3607" s="79" t="e">
        <f t="shared" si="88"/>
        <v>#REF!</v>
      </c>
    </row>
    <row r="3608" spans="1:12">
      <c r="A3608" s="83">
        <v>41129</v>
      </c>
      <c r="B3608" s="80" t="s">
        <v>397</v>
      </c>
      <c r="C3608" s="80">
        <v>50</v>
      </c>
      <c r="D3608" s="80">
        <v>4000</v>
      </c>
      <c r="E3608" s="28">
        <v>1.4</v>
      </c>
      <c r="F3608" s="28">
        <v>1.4</v>
      </c>
      <c r="G3608" s="28"/>
      <c r="H3608" s="28"/>
      <c r="I3608" s="28" t="e">
        <f>(IF(#REF!="SHORT",E3608-F3608,IF(#REF!="LONG",F3608-E3608)))*D3608</f>
        <v>#REF!</v>
      </c>
      <c r="J3608" s="78" t="e">
        <f>(IF(#REF!="SHORT",IF(G3608="",0,F3608-G3608),IF(#REF!="LONG",IF(G3608="",0,G3608-F3608))))*D3608</f>
        <v>#REF!</v>
      </c>
      <c r="K3608" s="78" t="e">
        <f>(IF(#REF!="SHORT",IF(H3608="",0,G3608-H3608),IF(#REF!="LONG",IF(H3608="",0,H3608-G3608))))*D3608</f>
        <v>#REF!</v>
      </c>
      <c r="L3608" s="79" t="e">
        <f t="shared" si="88"/>
        <v>#REF!</v>
      </c>
    </row>
    <row r="3609" spans="1:12">
      <c r="A3609" s="83">
        <v>41128</v>
      </c>
      <c r="B3609" s="80" t="s">
        <v>20</v>
      </c>
      <c r="C3609" s="80">
        <v>230</v>
      </c>
      <c r="D3609" s="80">
        <v>1000</v>
      </c>
      <c r="E3609" s="28">
        <v>13.8</v>
      </c>
      <c r="F3609" s="28">
        <v>14.5</v>
      </c>
      <c r="G3609" s="28">
        <v>15.25</v>
      </c>
      <c r="H3609" s="28">
        <v>17</v>
      </c>
      <c r="I3609" s="28" t="e">
        <f>(IF(#REF!="SHORT",E3609-F3609,IF(#REF!="LONG",F3609-E3609)))*D3609</f>
        <v>#REF!</v>
      </c>
      <c r="J3609" s="78" t="e">
        <f>(IF(#REF!="SHORT",IF(G3609="",0,F3609-G3609),IF(#REF!="LONG",IF(G3609="",0,G3609-F3609))))*D3609</f>
        <v>#REF!</v>
      </c>
      <c r="K3609" s="78" t="e">
        <f>(IF(#REF!="SHORT",IF(H3609="",0,G3609-H3609),IF(#REF!="LONG",IF(H3609="",0,H3609-G3609))))*D3609</f>
        <v>#REF!</v>
      </c>
      <c r="L3609" s="79" t="e">
        <f t="shared" ref="L3609:L3672" si="89">SUM(I3609,J3609,K3609)</f>
        <v>#REF!</v>
      </c>
    </row>
    <row r="3610" spans="1:12">
      <c r="A3610" s="83">
        <v>41128</v>
      </c>
      <c r="B3610" s="80" t="s">
        <v>146</v>
      </c>
      <c r="C3610" s="80">
        <v>5200</v>
      </c>
      <c r="D3610" s="80">
        <v>50</v>
      </c>
      <c r="E3610" s="28">
        <v>154</v>
      </c>
      <c r="F3610" s="28">
        <v>163</v>
      </c>
      <c r="G3610" s="28">
        <v>173</v>
      </c>
      <c r="H3610" s="28">
        <v>184.6</v>
      </c>
      <c r="I3610" s="28" t="e">
        <f>(IF(#REF!="SHORT",E3610-F3610,IF(#REF!="LONG",F3610-E3610)))*D3610</f>
        <v>#REF!</v>
      </c>
      <c r="J3610" s="78" t="e">
        <f>(IF(#REF!="SHORT",IF(G3610="",0,F3610-G3610),IF(#REF!="LONG",IF(G3610="",0,G3610-F3610))))*D3610</f>
        <v>#REF!</v>
      </c>
      <c r="K3610" s="78" t="e">
        <f>(IF(#REF!="SHORT",IF(H3610="",0,G3610-H3610),IF(#REF!="LONG",IF(H3610="",0,H3610-G3610))))*D3610</f>
        <v>#REF!</v>
      </c>
      <c r="L3610" s="79" t="e">
        <f t="shared" si="89"/>
        <v>#REF!</v>
      </c>
    </row>
    <row r="3611" spans="1:12">
      <c r="A3611" s="83">
        <v>41128</v>
      </c>
      <c r="B3611" s="80" t="s">
        <v>21</v>
      </c>
      <c r="C3611" s="80">
        <v>210</v>
      </c>
      <c r="D3611" s="80">
        <v>2000</v>
      </c>
      <c r="E3611" s="28">
        <v>9</v>
      </c>
      <c r="F3611" s="28">
        <v>9.75</v>
      </c>
      <c r="G3611" s="28">
        <v>10.75</v>
      </c>
      <c r="H3611" s="86"/>
      <c r="I3611" s="28" t="e">
        <f>(IF(#REF!="SHORT",E3611-F3611,IF(#REF!="LONG",F3611-E3611)))*D3611</f>
        <v>#REF!</v>
      </c>
      <c r="J3611" s="78" t="e">
        <f>(IF(#REF!="SHORT",IF(G3611="",0,F3611-G3611),IF(#REF!="LONG",IF(G3611="",0,G3611-F3611))))*D3611</f>
        <v>#REF!</v>
      </c>
      <c r="K3611" s="78" t="e">
        <f>(IF(#REF!="SHORT",IF(H3611="",0,G3611-H3611),IF(#REF!="LONG",IF(H3611="",0,H3611-G3611))))*D3611</f>
        <v>#REF!</v>
      </c>
      <c r="L3611" s="79" t="e">
        <f t="shared" si="89"/>
        <v>#REF!</v>
      </c>
    </row>
    <row r="3612" spans="1:12">
      <c r="A3612" s="83">
        <v>41127</v>
      </c>
      <c r="B3612" s="80" t="s">
        <v>127</v>
      </c>
      <c r="C3612" s="80">
        <v>200</v>
      </c>
      <c r="D3612" s="80">
        <v>1000</v>
      </c>
      <c r="E3612" s="28">
        <v>9</v>
      </c>
      <c r="F3612" s="28">
        <v>9.75</v>
      </c>
      <c r="G3612" s="28">
        <v>10.5</v>
      </c>
      <c r="H3612" s="86"/>
      <c r="I3612" s="28" t="e">
        <f>(IF(#REF!="SHORT",E3612-F3612,IF(#REF!="LONG",F3612-E3612)))*D3612</f>
        <v>#REF!</v>
      </c>
      <c r="J3612" s="78" t="e">
        <f>(IF(#REF!="SHORT",IF(G3612="",0,F3612-G3612),IF(#REF!="LONG",IF(G3612="",0,G3612-F3612))))*D3612</f>
        <v>#REF!</v>
      </c>
      <c r="K3612" s="78" t="e">
        <f>(IF(#REF!="SHORT",IF(H3612="",0,G3612-H3612),IF(#REF!="LONG",IF(H3612="",0,H3612-G3612))))*D3612</f>
        <v>#REF!</v>
      </c>
      <c r="L3612" s="79" t="e">
        <f t="shared" si="89"/>
        <v>#REF!</v>
      </c>
    </row>
    <row r="3613" spans="1:12">
      <c r="A3613" s="83">
        <v>41127</v>
      </c>
      <c r="B3613" s="80" t="s">
        <v>111</v>
      </c>
      <c r="C3613" s="80">
        <v>120</v>
      </c>
      <c r="D3613" s="80">
        <v>2000</v>
      </c>
      <c r="E3613" s="28">
        <v>3.4</v>
      </c>
      <c r="F3613" s="28">
        <v>2.2000000000000002</v>
      </c>
      <c r="G3613" s="28"/>
      <c r="H3613" s="28"/>
      <c r="I3613" s="28" t="e">
        <f>(IF(#REF!="SHORT",E3613-F3613,IF(#REF!="LONG",F3613-E3613)))*D3613</f>
        <v>#REF!</v>
      </c>
      <c r="J3613" s="78" t="e">
        <f>(IF(#REF!="SHORT",IF(G3613="",0,F3613-G3613),IF(#REF!="LONG",IF(G3613="",0,G3613-F3613))))*D3613</f>
        <v>#REF!</v>
      </c>
      <c r="K3613" s="78" t="e">
        <f>(IF(#REF!="SHORT",IF(H3613="",0,G3613-H3613),IF(#REF!="LONG",IF(H3613="",0,H3613-G3613))))*D3613</f>
        <v>#REF!</v>
      </c>
      <c r="L3613" s="79" t="e">
        <f t="shared" si="89"/>
        <v>#REF!</v>
      </c>
    </row>
    <row r="3614" spans="1:12">
      <c r="A3614" s="83">
        <v>41124</v>
      </c>
      <c r="B3614" s="80" t="s">
        <v>287</v>
      </c>
      <c r="C3614" s="80">
        <v>500</v>
      </c>
      <c r="D3614" s="80">
        <v>500</v>
      </c>
      <c r="E3614" s="28">
        <v>25.5</v>
      </c>
      <c r="F3614" s="28">
        <v>21.5</v>
      </c>
      <c r="G3614" s="28"/>
      <c r="H3614" s="28"/>
      <c r="I3614" s="28" t="e">
        <f>(IF(#REF!="SHORT",E3614-F3614,IF(#REF!="LONG",F3614-E3614)))*D3614</f>
        <v>#REF!</v>
      </c>
      <c r="J3614" s="78" t="e">
        <f>(IF(#REF!="SHORT",IF(G3614="",0,F3614-G3614),IF(#REF!="LONG",IF(G3614="",0,G3614-F3614))))*D3614</f>
        <v>#REF!</v>
      </c>
      <c r="K3614" s="78" t="e">
        <f>(IF(#REF!="SHORT",IF(H3614="",0,G3614-H3614),IF(#REF!="LONG",IF(H3614="",0,H3614-G3614))))*D3614</f>
        <v>#REF!</v>
      </c>
      <c r="L3614" s="79" t="e">
        <f t="shared" si="89"/>
        <v>#REF!</v>
      </c>
    </row>
    <row r="3615" spans="1:12">
      <c r="A3615" s="83">
        <v>41123</v>
      </c>
      <c r="B3615" s="80" t="s">
        <v>159</v>
      </c>
      <c r="C3615" s="80">
        <v>160</v>
      </c>
      <c r="D3615" s="80">
        <v>2000</v>
      </c>
      <c r="E3615" s="28">
        <v>5.65</v>
      </c>
      <c r="F3615" s="28">
        <v>6.25</v>
      </c>
      <c r="G3615" s="28">
        <v>7.25</v>
      </c>
      <c r="H3615" s="28">
        <v>8.5</v>
      </c>
      <c r="I3615" s="28" t="e">
        <f>(IF(#REF!="SHORT",E3615-F3615,IF(#REF!="LONG",F3615-E3615)))*D3615</f>
        <v>#REF!</v>
      </c>
      <c r="J3615" s="78" t="e">
        <f>(IF(#REF!="SHORT",IF(G3615="",0,F3615-G3615),IF(#REF!="LONG",IF(G3615="",0,G3615-F3615))))*D3615</f>
        <v>#REF!</v>
      </c>
      <c r="K3615" s="78" t="e">
        <f>(IF(#REF!="SHORT",IF(H3615="",0,G3615-H3615),IF(#REF!="LONG",IF(H3615="",0,H3615-G3615))))*D3615</f>
        <v>#REF!</v>
      </c>
      <c r="L3615" s="79" t="e">
        <f t="shared" si="89"/>
        <v>#REF!</v>
      </c>
    </row>
    <row r="3616" spans="1:12">
      <c r="A3616" s="83">
        <v>41122</v>
      </c>
      <c r="B3616" s="80" t="s">
        <v>127</v>
      </c>
      <c r="C3616" s="80">
        <v>200</v>
      </c>
      <c r="D3616" s="80">
        <v>1000</v>
      </c>
      <c r="E3616" s="28">
        <v>8</v>
      </c>
      <c r="F3616" s="28">
        <v>9</v>
      </c>
      <c r="G3616" s="28"/>
      <c r="H3616" s="28"/>
      <c r="I3616" s="28" t="e">
        <f>(IF(#REF!="SHORT",E3616-F3616,IF(#REF!="LONG",F3616-E3616)))*D3616</f>
        <v>#REF!</v>
      </c>
      <c r="J3616" s="78" t="e">
        <f>(IF(#REF!="SHORT",IF(G3616="",0,F3616-G3616),IF(#REF!="LONG",IF(G3616="",0,G3616-F3616))))*D3616</f>
        <v>#REF!</v>
      </c>
      <c r="K3616" s="78" t="e">
        <f>(IF(#REF!="SHORT",IF(H3616="",0,G3616-H3616),IF(#REF!="LONG",IF(H3616="",0,H3616-G3616))))*D3616</f>
        <v>#REF!</v>
      </c>
      <c r="L3616" s="79" t="e">
        <f t="shared" si="89"/>
        <v>#REF!</v>
      </c>
    </row>
    <row r="3617" spans="1:12">
      <c r="A3617" s="83">
        <v>41121</v>
      </c>
      <c r="B3617" s="80" t="s">
        <v>177</v>
      </c>
      <c r="C3617" s="80">
        <v>230</v>
      </c>
      <c r="D3617" s="80">
        <v>1000</v>
      </c>
      <c r="E3617" s="28">
        <v>10</v>
      </c>
      <c r="F3617" s="28">
        <v>11</v>
      </c>
      <c r="G3617" s="28">
        <v>12.25</v>
      </c>
      <c r="H3617" s="28">
        <v>13.5</v>
      </c>
      <c r="I3617" s="28" t="e">
        <f>(IF(#REF!="SHORT",E3617-F3617,IF(#REF!="LONG",F3617-E3617)))*D3617</f>
        <v>#REF!</v>
      </c>
      <c r="J3617" s="78" t="e">
        <f>(IF(#REF!="SHORT",IF(G3617="",0,F3617-G3617),IF(#REF!="LONG",IF(G3617="",0,G3617-F3617))))*D3617</f>
        <v>#REF!</v>
      </c>
      <c r="K3617" s="78" t="e">
        <f>(IF(#REF!="SHORT",IF(H3617="",0,G3617-H3617),IF(#REF!="LONG",IF(H3617="",0,H3617-G3617))))*D3617</f>
        <v>#REF!</v>
      </c>
      <c r="L3617" s="79" t="e">
        <f t="shared" si="89"/>
        <v>#REF!</v>
      </c>
    </row>
    <row r="3618" spans="1:12">
      <c r="A3618" s="83">
        <v>41121</v>
      </c>
      <c r="B3618" s="80" t="s">
        <v>363</v>
      </c>
      <c r="C3618" s="80">
        <v>1300</v>
      </c>
      <c r="D3618" s="80">
        <v>250</v>
      </c>
      <c r="E3618" s="28">
        <v>41</v>
      </c>
      <c r="F3618" s="28">
        <v>46</v>
      </c>
      <c r="G3618" s="28">
        <v>52</v>
      </c>
      <c r="H3618" s="86"/>
      <c r="I3618" s="28" t="e">
        <f>(IF(#REF!="SHORT",E3618-F3618,IF(#REF!="LONG",F3618-E3618)))*D3618</f>
        <v>#REF!</v>
      </c>
      <c r="J3618" s="78" t="e">
        <f>(IF(#REF!="SHORT",IF(G3618="",0,F3618-G3618),IF(#REF!="LONG",IF(G3618="",0,G3618-F3618))))*D3618</f>
        <v>#REF!</v>
      </c>
      <c r="K3618" s="78" t="e">
        <f>(IF(#REF!="SHORT",IF(H3618="",0,G3618-H3618),IF(#REF!="LONG",IF(H3618="",0,H3618-G3618))))*D3618</f>
        <v>#REF!</v>
      </c>
      <c r="L3618" s="79" t="e">
        <f t="shared" si="89"/>
        <v>#REF!</v>
      </c>
    </row>
    <row r="3619" spans="1:12">
      <c r="A3619" s="83">
        <v>41117</v>
      </c>
      <c r="B3619" s="80" t="s">
        <v>388</v>
      </c>
      <c r="C3619" s="80">
        <v>880</v>
      </c>
      <c r="D3619" s="80">
        <v>500</v>
      </c>
      <c r="E3619" s="28">
        <v>28</v>
      </c>
      <c r="F3619" s="28">
        <v>30</v>
      </c>
      <c r="G3619" s="28"/>
      <c r="H3619" s="28"/>
      <c r="I3619" s="28" t="e">
        <f>(IF(#REF!="SHORT",E3619-F3619,IF(#REF!="LONG",F3619-E3619)))*D3619</f>
        <v>#REF!</v>
      </c>
      <c r="J3619" s="78" t="e">
        <f>(IF(#REF!="SHORT",IF(G3619="",0,F3619-G3619),IF(#REF!="LONG",IF(G3619="",0,G3619-F3619))))*D3619</f>
        <v>#REF!</v>
      </c>
      <c r="K3619" s="78" t="e">
        <f>(IF(#REF!="SHORT",IF(H3619="",0,G3619-H3619),IF(#REF!="LONG",IF(H3619="",0,H3619-G3619))))*D3619</f>
        <v>#REF!</v>
      </c>
      <c r="L3619" s="79" t="e">
        <f t="shared" si="89"/>
        <v>#REF!</v>
      </c>
    </row>
    <row r="3620" spans="1:12">
      <c r="A3620" s="83">
        <v>41116</v>
      </c>
      <c r="B3620" s="80" t="s">
        <v>384</v>
      </c>
      <c r="C3620" s="80">
        <v>10300</v>
      </c>
      <c r="D3620" s="80">
        <v>50</v>
      </c>
      <c r="E3620" s="28">
        <v>310</v>
      </c>
      <c r="F3620" s="28">
        <v>320</v>
      </c>
      <c r="G3620" s="28">
        <v>335</v>
      </c>
      <c r="H3620" s="28">
        <v>350</v>
      </c>
      <c r="I3620" s="28" t="e">
        <f>(IF(#REF!="SHORT",E3620-F3620,IF(#REF!="LONG",F3620-E3620)))*D3620</f>
        <v>#REF!</v>
      </c>
      <c r="J3620" s="78" t="e">
        <f>(IF(#REF!="SHORT",IF(G3620="",0,F3620-G3620),IF(#REF!="LONG",IF(G3620="",0,G3620-F3620))))*D3620</f>
        <v>#REF!</v>
      </c>
      <c r="K3620" s="78" t="e">
        <f>(IF(#REF!="SHORT",IF(H3620="",0,G3620-H3620),IF(#REF!="LONG",IF(H3620="",0,H3620-G3620))))*D3620</f>
        <v>#REF!</v>
      </c>
      <c r="L3620" s="79" t="e">
        <f t="shared" si="89"/>
        <v>#REF!</v>
      </c>
    </row>
    <row r="3621" spans="1:12">
      <c r="A3621" s="83">
        <v>41116</v>
      </c>
      <c r="B3621" s="80" t="s">
        <v>323</v>
      </c>
      <c r="C3621" s="80">
        <v>660</v>
      </c>
      <c r="D3621" s="80">
        <v>500</v>
      </c>
      <c r="E3621" s="28">
        <v>31.5</v>
      </c>
      <c r="F3621" s="28">
        <v>34</v>
      </c>
      <c r="G3621" s="28">
        <v>37</v>
      </c>
      <c r="H3621" s="86"/>
      <c r="I3621" s="28" t="e">
        <f>(IF(#REF!="SHORT",E3621-F3621,IF(#REF!="LONG",F3621-E3621)))*D3621</f>
        <v>#REF!</v>
      </c>
      <c r="J3621" s="78" t="e">
        <f>(IF(#REF!="SHORT",IF(G3621="",0,F3621-G3621),IF(#REF!="LONG",IF(G3621="",0,G3621-F3621))))*D3621</f>
        <v>#REF!</v>
      </c>
      <c r="K3621" s="78" t="e">
        <f>(IF(#REF!="SHORT",IF(H3621="",0,G3621-H3621),IF(#REF!="LONG",IF(H3621="",0,H3621-G3621))))*D3621</f>
        <v>#REF!</v>
      </c>
      <c r="L3621" s="79" t="e">
        <f t="shared" si="89"/>
        <v>#REF!</v>
      </c>
    </row>
    <row r="3622" spans="1:12">
      <c r="A3622" s="83">
        <v>41116</v>
      </c>
      <c r="B3622" s="80" t="s">
        <v>261</v>
      </c>
      <c r="C3622" s="80">
        <v>340</v>
      </c>
      <c r="D3622" s="80">
        <v>500</v>
      </c>
      <c r="E3622" s="28">
        <v>22.5</v>
      </c>
      <c r="F3622" s="28">
        <v>25</v>
      </c>
      <c r="G3622" s="28">
        <v>28</v>
      </c>
      <c r="H3622" s="86"/>
      <c r="I3622" s="28" t="e">
        <f>(IF(#REF!="SHORT",E3622-F3622,IF(#REF!="LONG",F3622-E3622)))*D3622</f>
        <v>#REF!</v>
      </c>
      <c r="J3622" s="78" t="e">
        <f>(IF(#REF!="SHORT",IF(G3622="",0,F3622-G3622),IF(#REF!="LONG",IF(G3622="",0,G3622-F3622))))*D3622</f>
        <v>#REF!</v>
      </c>
      <c r="K3622" s="78" t="e">
        <f>(IF(#REF!="SHORT",IF(H3622="",0,G3622-H3622),IF(#REF!="LONG",IF(H3622="",0,H3622-G3622))))*D3622</f>
        <v>#REF!</v>
      </c>
      <c r="L3622" s="79" t="e">
        <f t="shared" si="89"/>
        <v>#REF!</v>
      </c>
    </row>
    <row r="3623" spans="1:12">
      <c r="A3623" s="83">
        <v>41116</v>
      </c>
      <c r="B3623" s="80" t="s">
        <v>384</v>
      </c>
      <c r="C3623" s="80">
        <v>10300</v>
      </c>
      <c r="D3623" s="80">
        <v>25</v>
      </c>
      <c r="E3623" s="28">
        <v>355</v>
      </c>
      <c r="F3623" s="28">
        <v>365</v>
      </c>
      <c r="G3623" s="28"/>
      <c r="H3623" s="28"/>
      <c r="I3623" s="28" t="e">
        <f>(IF(#REF!="SHORT",E3623-F3623,IF(#REF!="LONG",F3623-E3623)))*D3623</f>
        <v>#REF!</v>
      </c>
      <c r="J3623" s="78" t="e">
        <f>(IF(#REF!="SHORT",IF(G3623="",0,F3623-G3623),IF(#REF!="LONG",IF(G3623="",0,G3623-F3623))))*D3623</f>
        <v>#REF!</v>
      </c>
      <c r="K3623" s="78" t="e">
        <f>(IF(#REF!="SHORT",IF(H3623="",0,G3623-H3623),IF(#REF!="LONG",IF(H3623="",0,H3623-G3623))))*D3623</f>
        <v>#REF!</v>
      </c>
      <c r="L3623" s="79" t="e">
        <f t="shared" si="89"/>
        <v>#REF!</v>
      </c>
    </row>
    <row r="3624" spans="1:12">
      <c r="A3624" s="83">
        <v>41114</v>
      </c>
      <c r="B3624" s="80" t="s">
        <v>255</v>
      </c>
      <c r="C3624" s="80">
        <v>440</v>
      </c>
      <c r="D3624" s="80">
        <v>1000</v>
      </c>
      <c r="E3624" s="28">
        <v>21</v>
      </c>
      <c r="F3624" s="28">
        <v>22</v>
      </c>
      <c r="G3624" s="28">
        <v>23.25</v>
      </c>
      <c r="H3624" s="28">
        <v>25</v>
      </c>
      <c r="I3624" s="28" t="e">
        <f>(IF(#REF!="SHORT",E3624-F3624,IF(#REF!="LONG",F3624-E3624)))*D3624</f>
        <v>#REF!</v>
      </c>
      <c r="J3624" s="78" t="e">
        <f>(IF(#REF!="SHORT",IF(G3624="",0,F3624-G3624),IF(#REF!="LONG",IF(G3624="",0,G3624-F3624))))*D3624</f>
        <v>#REF!</v>
      </c>
      <c r="K3624" s="78" t="e">
        <f>(IF(#REF!="SHORT",IF(H3624="",0,G3624-H3624),IF(#REF!="LONG",IF(H3624="",0,H3624-G3624))))*D3624</f>
        <v>#REF!</v>
      </c>
      <c r="L3624" s="79" t="e">
        <f t="shared" si="89"/>
        <v>#REF!</v>
      </c>
    </row>
    <row r="3625" spans="1:12">
      <c r="A3625" s="83">
        <v>41114</v>
      </c>
      <c r="B3625" s="80" t="s">
        <v>255</v>
      </c>
      <c r="C3625" s="80">
        <v>440</v>
      </c>
      <c r="D3625" s="80">
        <v>1000</v>
      </c>
      <c r="E3625" s="28">
        <v>24.5</v>
      </c>
      <c r="F3625" s="28">
        <v>26.25</v>
      </c>
      <c r="G3625" s="28">
        <v>27.5</v>
      </c>
      <c r="H3625" s="28">
        <v>29.5</v>
      </c>
      <c r="I3625" s="28" t="e">
        <f>(IF(#REF!="SHORT",E3625-F3625,IF(#REF!="LONG",F3625-E3625)))*D3625</f>
        <v>#REF!</v>
      </c>
      <c r="J3625" s="78" t="e">
        <f>(IF(#REF!="SHORT",IF(G3625="",0,F3625-G3625),IF(#REF!="LONG",IF(G3625="",0,G3625-F3625))))*D3625</f>
        <v>#REF!</v>
      </c>
      <c r="K3625" s="78" t="e">
        <f>(IF(#REF!="SHORT",IF(H3625="",0,G3625-H3625),IF(#REF!="LONG",IF(H3625="",0,H3625-G3625))))*D3625</f>
        <v>#REF!</v>
      </c>
      <c r="L3625" s="79" t="e">
        <f t="shared" si="89"/>
        <v>#REF!</v>
      </c>
    </row>
    <row r="3626" spans="1:12">
      <c r="A3626" s="83">
        <v>41114</v>
      </c>
      <c r="B3626" s="80" t="s">
        <v>255</v>
      </c>
      <c r="C3626" s="80">
        <v>440</v>
      </c>
      <c r="D3626" s="80">
        <v>1000</v>
      </c>
      <c r="E3626" s="28">
        <v>31</v>
      </c>
      <c r="F3626" s="28">
        <v>32</v>
      </c>
      <c r="G3626" s="28">
        <v>33.5</v>
      </c>
      <c r="H3626" s="28">
        <v>35.5</v>
      </c>
      <c r="I3626" s="28" t="e">
        <f>(IF(#REF!="SHORT",E3626-F3626,IF(#REF!="LONG",F3626-E3626)))*D3626</f>
        <v>#REF!</v>
      </c>
      <c r="J3626" s="78" t="e">
        <f>(IF(#REF!="SHORT",IF(G3626="",0,F3626-G3626),IF(#REF!="LONG",IF(G3626="",0,G3626-F3626))))*D3626</f>
        <v>#REF!</v>
      </c>
      <c r="K3626" s="78" t="e">
        <f>(IF(#REF!="SHORT",IF(H3626="",0,G3626-H3626),IF(#REF!="LONG",IF(H3626="",0,H3626-G3626))))*D3626</f>
        <v>#REF!</v>
      </c>
      <c r="L3626" s="79" t="e">
        <f t="shared" si="89"/>
        <v>#REF!</v>
      </c>
    </row>
    <row r="3627" spans="1:12">
      <c r="A3627" s="83">
        <v>41114</v>
      </c>
      <c r="B3627" s="80" t="s">
        <v>126</v>
      </c>
      <c r="C3627" s="80">
        <v>5300</v>
      </c>
      <c r="D3627" s="80">
        <v>50</v>
      </c>
      <c r="E3627" s="28">
        <v>172</v>
      </c>
      <c r="F3627" s="28">
        <v>180</v>
      </c>
      <c r="G3627" s="28">
        <v>190</v>
      </c>
      <c r="H3627" s="86"/>
      <c r="I3627" s="28" t="e">
        <f>(IF(#REF!="SHORT",E3627-F3627,IF(#REF!="LONG",F3627-E3627)))*D3627</f>
        <v>#REF!</v>
      </c>
      <c r="J3627" s="78" t="e">
        <f>(IF(#REF!="SHORT",IF(G3627="",0,F3627-G3627),IF(#REF!="LONG",IF(G3627="",0,G3627-F3627))))*D3627</f>
        <v>#REF!</v>
      </c>
      <c r="K3627" s="78" t="e">
        <f>(IF(#REF!="SHORT",IF(H3627="",0,G3627-H3627),IF(#REF!="LONG",IF(H3627="",0,H3627-G3627))))*D3627</f>
        <v>#REF!</v>
      </c>
      <c r="L3627" s="79" t="e">
        <f t="shared" si="89"/>
        <v>#REF!</v>
      </c>
    </row>
    <row r="3628" spans="1:12">
      <c r="A3628" s="83">
        <v>41114</v>
      </c>
      <c r="B3628" s="80" t="s">
        <v>398</v>
      </c>
      <c r="C3628" s="80">
        <v>1400</v>
      </c>
      <c r="D3628" s="80">
        <v>250</v>
      </c>
      <c r="E3628" s="28">
        <v>44</v>
      </c>
      <c r="F3628" s="28">
        <v>48</v>
      </c>
      <c r="G3628" s="28"/>
      <c r="H3628" s="28"/>
      <c r="I3628" s="28" t="e">
        <f>(IF(#REF!="SHORT",E3628-F3628,IF(#REF!="LONG",F3628-E3628)))*D3628</f>
        <v>#REF!</v>
      </c>
      <c r="J3628" s="78" t="e">
        <f>(IF(#REF!="SHORT",IF(G3628="",0,F3628-G3628),IF(#REF!="LONG",IF(G3628="",0,G3628-F3628))))*D3628</f>
        <v>#REF!</v>
      </c>
      <c r="K3628" s="78" t="e">
        <f>(IF(#REF!="SHORT",IF(H3628="",0,G3628-H3628),IF(#REF!="LONG",IF(H3628="",0,H3628-G3628))))*D3628</f>
        <v>#REF!</v>
      </c>
      <c r="L3628" s="79" t="e">
        <f t="shared" si="89"/>
        <v>#REF!</v>
      </c>
    </row>
    <row r="3629" spans="1:12">
      <c r="A3629" s="83">
        <v>41113</v>
      </c>
      <c r="B3629" s="80" t="s">
        <v>384</v>
      </c>
      <c r="C3629" s="80">
        <v>10400</v>
      </c>
      <c r="D3629" s="80">
        <v>25</v>
      </c>
      <c r="E3629" s="28">
        <v>118</v>
      </c>
      <c r="F3629" s="28">
        <v>126</v>
      </c>
      <c r="G3629" s="28">
        <v>136</v>
      </c>
      <c r="H3629" s="28">
        <v>146</v>
      </c>
      <c r="I3629" s="28" t="e">
        <f>(IF(#REF!="SHORT",E3629-F3629,IF(#REF!="LONG",F3629-E3629)))*D3629</f>
        <v>#REF!</v>
      </c>
      <c r="J3629" s="78" t="e">
        <f>(IF(#REF!="SHORT",IF(G3629="",0,F3629-G3629),IF(#REF!="LONG",IF(G3629="",0,G3629-F3629))))*D3629</f>
        <v>#REF!</v>
      </c>
      <c r="K3629" s="78" t="e">
        <f>(IF(#REF!="SHORT",IF(H3629="",0,G3629-H3629),IF(#REF!="LONG",IF(H3629="",0,H3629-G3629))))*D3629</f>
        <v>#REF!</v>
      </c>
      <c r="L3629" s="79" t="e">
        <f t="shared" si="89"/>
        <v>#REF!</v>
      </c>
    </row>
    <row r="3630" spans="1:12">
      <c r="A3630" s="83">
        <v>41113</v>
      </c>
      <c r="B3630" s="80" t="s">
        <v>398</v>
      </c>
      <c r="C3630" s="80">
        <v>1400</v>
      </c>
      <c r="D3630" s="80">
        <v>250</v>
      </c>
      <c r="E3630" s="28">
        <v>48</v>
      </c>
      <c r="F3630" s="28">
        <v>52</v>
      </c>
      <c r="G3630" s="28">
        <v>57</v>
      </c>
      <c r="H3630" s="86"/>
      <c r="I3630" s="28" t="e">
        <f>(IF(#REF!="SHORT",E3630-F3630,IF(#REF!="LONG",F3630-E3630)))*D3630</f>
        <v>#REF!</v>
      </c>
      <c r="J3630" s="78" t="e">
        <f>(IF(#REF!="SHORT",IF(G3630="",0,F3630-G3630),IF(#REF!="LONG",IF(G3630="",0,G3630-F3630))))*D3630</f>
        <v>#REF!</v>
      </c>
      <c r="K3630" s="78" t="e">
        <f>(IF(#REF!="SHORT",IF(H3630="",0,G3630-H3630),IF(#REF!="LONG",IF(H3630="",0,H3630-G3630))))*D3630</f>
        <v>#REF!</v>
      </c>
      <c r="L3630" s="79" t="e">
        <f t="shared" si="89"/>
        <v>#REF!</v>
      </c>
    </row>
    <row r="3631" spans="1:12">
      <c r="A3631" s="83">
        <v>41113</v>
      </c>
      <c r="B3631" s="80" t="s">
        <v>399</v>
      </c>
      <c r="C3631" s="80">
        <v>120</v>
      </c>
      <c r="D3631" s="80">
        <v>2000</v>
      </c>
      <c r="E3631" s="28">
        <v>2.2999999999999998</v>
      </c>
      <c r="F3631" s="28">
        <v>2.8</v>
      </c>
      <c r="G3631" s="28">
        <v>3.25</v>
      </c>
      <c r="H3631" s="86"/>
      <c r="I3631" s="28" t="e">
        <f>(IF(#REF!="SHORT",E3631-F3631,IF(#REF!="LONG",F3631-E3631)))*D3631</f>
        <v>#REF!</v>
      </c>
      <c r="J3631" s="78" t="e">
        <f>(IF(#REF!="SHORT",IF(G3631="",0,F3631-G3631),IF(#REF!="LONG",IF(G3631="",0,G3631-F3631))))*D3631</f>
        <v>#REF!</v>
      </c>
      <c r="K3631" s="78" t="e">
        <f>(IF(#REF!="SHORT",IF(H3631="",0,G3631-H3631),IF(#REF!="LONG",IF(H3631="",0,H3631-G3631))))*D3631</f>
        <v>#REF!</v>
      </c>
      <c r="L3631" s="79" t="e">
        <f t="shared" si="89"/>
        <v>#REF!</v>
      </c>
    </row>
    <row r="3632" spans="1:12">
      <c r="A3632" s="83">
        <v>41110</v>
      </c>
      <c r="B3632" s="80" t="s">
        <v>371</v>
      </c>
      <c r="C3632" s="80">
        <v>1250</v>
      </c>
      <c r="D3632" s="80">
        <v>250</v>
      </c>
      <c r="E3632" s="28">
        <v>25</v>
      </c>
      <c r="F3632" s="28">
        <v>29</v>
      </c>
      <c r="G3632" s="28">
        <v>34</v>
      </c>
      <c r="H3632" s="86"/>
      <c r="I3632" s="28" t="e">
        <f>(IF(#REF!="SHORT",E3632-F3632,IF(#REF!="LONG",F3632-E3632)))*D3632</f>
        <v>#REF!</v>
      </c>
      <c r="J3632" s="78" t="e">
        <f>(IF(#REF!="SHORT",IF(G3632="",0,F3632-G3632),IF(#REF!="LONG",IF(G3632="",0,G3632-F3632))))*D3632</f>
        <v>#REF!</v>
      </c>
      <c r="K3632" s="78" t="e">
        <f>(IF(#REF!="SHORT",IF(H3632="",0,G3632-H3632),IF(#REF!="LONG",IF(H3632="",0,H3632-G3632))))*D3632</f>
        <v>#REF!</v>
      </c>
      <c r="L3632" s="79" t="e">
        <f t="shared" si="89"/>
        <v>#REF!</v>
      </c>
    </row>
    <row r="3633" spans="1:12">
      <c r="A3633" s="83">
        <v>41109</v>
      </c>
      <c r="B3633" s="80" t="s">
        <v>136</v>
      </c>
      <c r="C3633" s="80">
        <v>1150</v>
      </c>
      <c r="D3633" s="80">
        <v>250</v>
      </c>
      <c r="E3633" s="28">
        <v>41</v>
      </c>
      <c r="F3633" s="28">
        <v>46</v>
      </c>
      <c r="G3633" s="28">
        <v>51</v>
      </c>
      <c r="H3633" s="28">
        <v>58</v>
      </c>
      <c r="I3633" s="28" t="e">
        <f>(IF(#REF!="SHORT",E3633-F3633,IF(#REF!="LONG",F3633-E3633)))*D3633</f>
        <v>#REF!</v>
      </c>
      <c r="J3633" s="78" t="e">
        <f>(IF(#REF!="SHORT",IF(G3633="",0,F3633-G3633),IF(#REF!="LONG",IF(G3633="",0,G3633-F3633))))*D3633</f>
        <v>#REF!</v>
      </c>
      <c r="K3633" s="78" t="e">
        <f>(IF(#REF!="SHORT",IF(H3633="",0,G3633-H3633),IF(#REF!="LONG",IF(H3633="",0,H3633-G3633))))*D3633</f>
        <v>#REF!</v>
      </c>
      <c r="L3633" s="79" t="e">
        <f t="shared" si="89"/>
        <v>#REF!</v>
      </c>
    </row>
    <row r="3634" spans="1:12">
      <c r="A3634" s="83">
        <v>41108</v>
      </c>
      <c r="B3634" s="80" t="s">
        <v>382</v>
      </c>
      <c r="C3634" s="80">
        <v>180</v>
      </c>
      <c r="D3634" s="80">
        <v>2000</v>
      </c>
      <c r="E3634" s="28">
        <v>8.75</v>
      </c>
      <c r="F3634" s="28">
        <v>10</v>
      </c>
      <c r="G3634" s="28"/>
      <c r="H3634" s="28"/>
      <c r="I3634" s="28" t="e">
        <f>(IF(#REF!="SHORT",E3634-F3634,IF(#REF!="LONG",F3634-E3634)))*D3634</f>
        <v>#REF!</v>
      </c>
      <c r="J3634" s="78" t="e">
        <f>(IF(#REF!="SHORT",IF(G3634="",0,F3634-G3634),IF(#REF!="LONG",IF(G3634="",0,G3634-F3634))))*D3634</f>
        <v>#REF!</v>
      </c>
      <c r="K3634" s="78" t="e">
        <f>(IF(#REF!="SHORT",IF(H3634="",0,G3634-H3634),IF(#REF!="LONG",IF(H3634="",0,H3634-G3634))))*D3634</f>
        <v>#REF!</v>
      </c>
      <c r="L3634" s="79" t="e">
        <f t="shared" si="89"/>
        <v>#REF!</v>
      </c>
    </row>
    <row r="3635" spans="1:12">
      <c r="A3635" s="83">
        <v>41108</v>
      </c>
      <c r="B3635" s="80" t="s">
        <v>23</v>
      </c>
      <c r="C3635" s="80">
        <v>860</v>
      </c>
      <c r="D3635" s="80">
        <v>250</v>
      </c>
      <c r="E3635" s="28">
        <v>26</v>
      </c>
      <c r="F3635" s="28">
        <v>30</v>
      </c>
      <c r="G3635" s="28"/>
      <c r="H3635" s="28"/>
      <c r="I3635" s="28" t="e">
        <f>(IF(#REF!="SHORT",E3635-F3635,IF(#REF!="LONG",F3635-E3635)))*D3635</f>
        <v>#REF!</v>
      </c>
      <c r="J3635" s="78" t="e">
        <f>(IF(#REF!="SHORT",IF(G3635="",0,F3635-G3635),IF(#REF!="LONG",IF(G3635="",0,G3635-F3635))))*D3635</f>
        <v>#REF!</v>
      </c>
      <c r="K3635" s="78" t="e">
        <f>(IF(#REF!="SHORT",IF(H3635="",0,G3635-H3635),IF(#REF!="LONG",IF(H3635="",0,H3635-G3635))))*D3635</f>
        <v>#REF!</v>
      </c>
      <c r="L3635" s="79" t="e">
        <f t="shared" si="89"/>
        <v>#REF!</v>
      </c>
    </row>
    <row r="3636" spans="1:12">
      <c r="A3636" s="83">
        <v>41107</v>
      </c>
      <c r="B3636" s="80" t="s">
        <v>126</v>
      </c>
      <c r="C3636" s="80">
        <v>5300</v>
      </c>
      <c r="D3636" s="80">
        <v>50</v>
      </c>
      <c r="E3636" s="28">
        <v>96</v>
      </c>
      <c r="F3636" s="28">
        <v>105</v>
      </c>
      <c r="G3636" s="28">
        <v>113</v>
      </c>
      <c r="H3636" s="28">
        <v>125</v>
      </c>
      <c r="I3636" s="28" t="e">
        <f>(IF(#REF!="SHORT",E3636-F3636,IF(#REF!="LONG",F3636-E3636)))*D3636</f>
        <v>#REF!</v>
      </c>
      <c r="J3636" s="78" t="e">
        <f>(IF(#REF!="SHORT",IF(G3636="",0,F3636-G3636),IF(#REF!="LONG",IF(G3636="",0,G3636-F3636))))*D3636</f>
        <v>#REF!</v>
      </c>
      <c r="K3636" s="78" t="e">
        <f>(IF(#REF!="SHORT",IF(H3636="",0,G3636-H3636),IF(#REF!="LONG",IF(H3636="",0,H3636-G3636))))*D3636</f>
        <v>#REF!</v>
      </c>
      <c r="L3636" s="79" t="e">
        <f t="shared" si="89"/>
        <v>#REF!</v>
      </c>
    </row>
    <row r="3637" spans="1:12">
      <c r="A3637" s="83">
        <v>41107</v>
      </c>
      <c r="B3637" s="80" t="s">
        <v>90</v>
      </c>
      <c r="C3637" s="80">
        <v>1300</v>
      </c>
      <c r="D3637" s="80">
        <v>250</v>
      </c>
      <c r="E3637" s="28">
        <v>106</v>
      </c>
      <c r="F3637" s="28">
        <v>111</v>
      </c>
      <c r="G3637" s="28">
        <v>118</v>
      </c>
      <c r="H3637" s="86"/>
      <c r="I3637" s="28" t="e">
        <f>(IF(#REF!="SHORT",E3637-F3637,IF(#REF!="LONG",F3637-E3637)))*D3637</f>
        <v>#REF!</v>
      </c>
      <c r="J3637" s="78" t="e">
        <f>(IF(#REF!="SHORT",IF(G3637="",0,F3637-G3637),IF(#REF!="LONG",IF(G3637="",0,G3637-F3637))))*D3637</f>
        <v>#REF!</v>
      </c>
      <c r="K3637" s="78" t="e">
        <f>(IF(#REF!="SHORT",IF(H3637="",0,G3637-H3637),IF(#REF!="LONG",IF(H3637="",0,H3637-G3637))))*D3637</f>
        <v>#REF!</v>
      </c>
      <c r="L3637" s="79" t="e">
        <f t="shared" si="89"/>
        <v>#REF!</v>
      </c>
    </row>
    <row r="3638" spans="1:12">
      <c r="A3638" s="83">
        <v>41107</v>
      </c>
      <c r="B3638" s="80" t="s">
        <v>368</v>
      </c>
      <c r="C3638" s="80">
        <v>1450</v>
      </c>
      <c r="D3638" s="80">
        <v>125</v>
      </c>
      <c r="E3638" s="28">
        <v>22</v>
      </c>
      <c r="F3638" s="28">
        <v>28</v>
      </c>
      <c r="G3638" s="28"/>
      <c r="H3638" s="28"/>
      <c r="I3638" s="28" t="e">
        <f>(IF(#REF!="SHORT",E3638-F3638,IF(#REF!="LONG",F3638-E3638)))*D3638</f>
        <v>#REF!</v>
      </c>
      <c r="J3638" s="78" t="e">
        <f>(IF(#REF!="SHORT",IF(G3638="",0,F3638-G3638),IF(#REF!="LONG",IF(G3638="",0,G3638-F3638))))*D3638</f>
        <v>#REF!</v>
      </c>
      <c r="K3638" s="78" t="e">
        <f>(IF(#REF!="SHORT",IF(H3638="",0,G3638-H3638),IF(#REF!="LONG",IF(H3638="",0,H3638-G3638))))*D3638</f>
        <v>#REF!</v>
      </c>
      <c r="L3638" s="79" t="e">
        <f t="shared" si="89"/>
        <v>#REF!</v>
      </c>
    </row>
    <row r="3639" spans="1:12">
      <c r="A3639" s="83">
        <v>41106</v>
      </c>
      <c r="B3639" s="80" t="s">
        <v>90</v>
      </c>
      <c r="C3639" s="80">
        <v>1250</v>
      </c>
      <c r="D3639" s="80">
        <v>250</v>
      </c>
      <c r="E3639" s="28">
        <v>42</v>
      </c>
      <c r="F3639" s="28">
        <v>46</v>
      </c>
      <c r="G3639" s="28">
        <v>50</v>
      </c>
      <c r="H3639" s="28">
        <v>55</v>
      </c>
      <c r="I3639" s="28" t="e">
        <f>(IF(#REF!="SHORT",E3639-F3639,IF(#REF!="LONG",F3639-E3639)))*D3639</f>
        <v>#REF!</v>
      </c>
      <c r="J3639" s="78" t="e">
        <f>(IF(#REF!="SHORT",IF(G3639="",0,F3639-G3639),IF(#REF!="LONG",IF(G3639="",0,G3639-F3639))))*D3639</f>
        <v>#REF!</v>
      </c>
      <c r="K3639" s="78" t="e">
        <f>(IF(#REF!="SHORT",IF(H3639="",0,G3639-H3639),IF(#REF!="LONG",IF(H3639="",0,H3639-G3639))))*D3639</f>
        <v>#REF!</v>
      </c>
      <c r="L3639" s="79" t="e">
        <f t="shared" si="89"/>
        <v>#REF!</v>
      </c>
    </row>
    <row r="3640" spans="1:12">
      <c r="A3640" s="83">
        <v>41106</v>
      </c>
      <c r="B3640" s="80" t="s">
        <v>59</v>
      </c>
      <c r="C3640" s="80">
        <v>240</v>
      </c>
      <c r="D3640" s="80">
        <v>1000</v>
      </c>
      <c r="E3640" s="28">
        <v>12.5</v>
      </c>
      <c r="F3640" s="28">
        <v>13.5</v>
      </c>
      <c r="G3640" s="28">
        <v>14.5</v>
      </c>
      <c r="H3640" s="28">
        <v>15.5</v>
      </c>
      <c r="I3640" s="28" t="e">
        <f>(IF(#REF!="SHORT",E3640-F3640,IF(#REF!="LONG",F3640-E3640)))*D3640</f>
        <v>#REF!</v>
      </c>
      <c r="J3640" s="78" t="e">
        <f>(IF(#REF!="SHORT",IF(G3640="",0,F3640-G3640),IF(#REF!="LONG",IF(G3640="",0,G3640-F3640))))*D3640</f>
        <v>#REF!</v>
      </c>
      <c r="K3640" s="78" t="e">
        <f>(IF(#REF!="SHORT",IF(H3640="",0,G3640-H3640),IF(#REF!="LONG",IF(H3640="",0,H3640-G3640))))*D3640</f>
        <v>#REF!</v>
      </c>
      <c r="L3640" s="79" t="e">
        <f t="shared" si="89"/>
        <v>#REF!</v>
      </c>
    </row>
    <row r="3641" spans="1:12">
      <c r="A3641" s="83">
        <v>41106</v>
      </c>
      <c r="B3641" s="80" t="s">
        <v>233</v>
      </c>
      <c r="C3641" s="80">
        <v>2250</v>
      </c>
      <c r="D3641" s="80">
        <v>125</v>
      </c>
      <c r="E3641" s="28">
        <v>76</v>
      </c>
      <c r="F3641" s="28">
        <v>85</v>
      </c>
      <c r="G3641" s="28"/>
      <c r="H3641" s="28"/>
      <c r="I3641" s="28" t="e">
        <f>(IF(#REF!="SHORT",E3641-F3641,IF(#REF!="LONG",F3641-E3641)))*D3641</f>
        <v>#REF!</v>
      </c>
      <c r="J3641" s="78" t="e">
        <f>(IF(#REF!="SHORT",IF(G3641="",0,F3641-G3641),IF(#REF!="LONG",IF(G3641="",0,G3641-F3641))))*D3641</f>
        <v>#REF!</v>
      </c>
      <c r="K3641" s="78" t="e">
        <f>(IF(#REF!="SHORT",IF(H3641="",0,G3641-H3641),IF(#REF!="LONG",IF(H3641="",0,H3641-G3641))))*D3641</f>
        <v>#REF!</v>
      </c>
      <c r="L3641" s="79" t="e">
        <f t="shared" si="89"/>
        <v>#REF!</v>
      </c>
    </row>
    <row r="3642" spans="1:12">
      <c r="A3642" s="83">
        <v>41103</v>
      </c>
      <c r="B3642" s="80" t="s">
        <v>400</v>
      </c>
      <c r="C3642" s="80">
        <v>100</v>
      </c>
      <c r="D3642" s="80">
        <v>2000</v>
      </c>
      <c r="E3642" s="28">
        <v>2.9</v>
      </c>
      <c r="F3642" s="28">
        <v>3.5</v>
      </c>
      <c r="G3642" s="28">
        <v>4.25</v>
      </c>
      <c r="H3642" s="86"/>
      <c r="I3642" s="28" t="e">
        <f>(IF(#REF!="SHORT",E3642-F3642,IF(#REF!="LONG",F3642-E3642)))*D3642</f>
        <v>#REF!</v>
      </c>
      <c r="J3642" s="78" t="e">
        <f>(IF(#REF!="SHORT",IF(G3642="",0,F3642-G3642),IF(#REF!="LONG",IF(G3642="",0,G3642-F3642))))*D3642</f>
        <v>#REF!</v>
      </c>
      <c r="K3642" s="78" t="e">
        <f>(IF(#REF!="SHORT",IF(H3642="",0,G3642-H3642),IF(#REF!="LONG",IF(H3642="",0,H3642-G3642))))*D3642</f>
        <v>#REF!</v>
      </c>
      <c r="L3642" s="79" t="e">
        <f t="shared" si="89"/>
        <v>#REF!</v>
      </c>
    </row>
    <row r="3643" spans="1:12">
      <c r="A3643" s="83">
        <v>41102</v>
      </c>
      <c r="B3643" s="80" t="s">
        <v>233</v>
      </c>
      <c r="C3643" s="80">
        <v>2350</v>
      </c>
      <c r="D3643" s="80">
        <v>125</v>
      </c>
      <c r="E3643" s="28">
        <v>100</v>
      </c>
      <c r="F3643" s="28">
        <v>110</v>
      </c>
      <c r="G3643" s="28">
        <v>120</v>
      </c>
      <c r="H3643" s="28">
        <v>130</v>
      </c>
      <c r="I3643" s="28" t="e">
        <f>(IF(#REF!="SHORT",E3643-F3643,IF(#REF!="LONG",F3643-E3643)))*D3643</f>
        <v>#REF!</v>
      </c>
      <c r="J3643" s="78" t="e">
        <f>(IF(#REF!="SHORT",IF(G3643="",0,F3643-G3643),IF(#REF!="LONG",IF(G3643="",0,G3643-F3643))))*D3643</f>
        <v>#REF!</v>
      </c>
      <c r="K3643" s="78" t="e">
        <f>(IF(#REF!="SHORT",IF(H3643="",0,G3643-H3643),IF(#REF!="LONG",IF(H3643="",0,H3643-G3643))))*D3643</f>
        <v>#REF!</v>
      </c>
      <c r="L3643" s="79" t="e">
        <f t="shared" si="89"/>
        <v>#REF!</v>
      </c>
    </row>
    <row r="3644" spans="1:12">
      <c r="A3644" s="83">
        <v>41102</v>
      </c>
      <c r="B3644" s="80" t="s">
        <v>90</v>
      </c>
      <c r="C3644" s="80">
        <v>1250</v>
      </c>
      <c r="D3644" s="80">
        <v>250</v>
      </c>
      <c r="E3644" s="28">
        <v>53</v>
      </c>
      <c r="F3644" s="28">
        <v>58</v>
      </c>
      <c r="G3644" s="28"/>
      <c r="H3644" s="28"/>
      <c r="I3644" s="28" t="e">
        <f>(IF(#REF!="SHORT",E3644-F3644,IF(#REF!="LONG",F3644-E3644)))*D3644</f>
        <v>#REF!</v>
      </c>
      <c r="J3644" s="78" t="e">
        <f>(IF(#REF!="SHORT",IF(G3644="",0,F3644-G3644),IF(#REF!="LONG",IF(G3644="",0,G3644-F3644))))*D3644</f>
        <v>#REF!</v>
      </c>
      <c r="K3644" s="78" t="e">
        <f>(IF(#REF!="SHORT",IF(H3644="",0,G3644-H3644),IF(#REF!="LONG",IF(H3644="",0,H3644-G3644))))*D3644</f>
        <v>#REF!</v>
      </c>
      <c r="L3644" s="79" t="e">
        <f t="shared" si="89"/>
        <v>#REF!</v>
      </c>
    </row>
    <row r="3645" spans="1:12">
      <c r="A3645" s="83">
        <v>41100</v>
      </c>
      <c r="B3645" s="80" t="s">
        <v>265</v>
      </c>
      <c r="C3645" s="80">
        <v>360</v>
      </c>
      <c r="D3645" s="80">
        <v>500</v>
      </c>
      <c r="E3645" s="28">
        <v>26.5</v>
      </c>
      <c r="F3645" s="28">
        <v>29</v>
      </c>
      <c r="G3645" s="28"/>
      <c r="H3645" s="28"/>
      <c r="I3645" s="28" t="e">
        <f>(IF(#REF!="SHORT",E3645-F3645,IF(#REF!="LONG",F3645-E3645)))*D3645</f>
        <v>#REF!</v>
      </c>
      <c r="J3645" s="78" t="e">
        <f>(IF(#REF!="SHORT",IF(G3645="",0,F3645-G3645),IF(#REF!="LONG",IF(G3645="",0,G3645-F3645))))*D3645</f>
        <v>#REF!</v>
      </c>
      <c r="K3645" s="78" t="e">
        <f>(IF(#REF!="SHORT",IF(H3645="",0,G3645-H3645),IF(#REF!="LONG",IF(H3645="",0,H3645-G3645))))*D3645</f>
        <v>#REF!</v>
      </c>
      <c r="L3645" s="79" t="e">
        <f t="shared" si="89"/>
        <v>#REF!</v>
      </c>
    </row>
    <row r="3646" spans="1:12">
      <c r="A3646" s="83">
        <v>41099</v>
      </c>
      <c r="B3646" s="80" t="s">
        <v>126</v>
      </c>
      <c r="C3646" s="80">
        <v>5400</v>
      </c>
      <c r="D3646" s="80">
        <v>50</v>
      </c>
      <c r="E3646" s="28">
        <v>148</v>
      </c>
      <c r="F3646" s="28">
        <v>158</v>
      </c>
      <c r="G3646" s="28"/>
      <c r="H3646" s="28"/>
      <c r="I3646" s="28" t="e">
        <f>(IF(#REF!="SHORT",E3646-F3646,IF(#REF!="LONG",F3646-E3646)))*D3646</f>
        <v>#REF!</v>
      </c>
      <c r="J3646" s="78" t="e">
        <f>(IF(#REF!="SHORT",IF(G3646="",0,F3646-G3646),IF(#REF!="LONG",IF(G3646="",0,G3646-F3646))))*D3646</f>
        <v>#REF!</v>
      </c>
      <c r="K3646" s="78" t="e">
        <f>(IF(#REF!="SHORT",IF(H3646="",0,G3646-H3646),IF(#REF!="LONG",IF(H3646="",0,H3646-G3646))))*D3646</f>
        <v>#REF!</v>
      </c>
      <c r="L3646" s="79" t="e">
        <f t="shared" si="89"/>
        <v>#REF!</v>
      </c>
    </row>
    <row r="3647" spans="1:12">
      <c r="A3647" s="83">
        <v>41093</v>
      </c>
      <c r="B3647" s="80" t="s">
        <v>21</v>
      </c>
      <c r="C3647" s="80">
        <v>210</v>
      </c>
      <c r="D3647" s="80">
        <v>2000</v>
      </c>
      <c r="E3647" s="28">
        <v>9.75</v>
      </c>
      <c r="F3647" s="28">
        <v>10.35</v>
      </c>
      <c r="G3647" s="28">
        <v>11.5</v>
      </c>
      <c r="H3647" s="86"/>
      <c r="I3647" s="28" t="e">
        <f>(IF(#REF!="SHORT",E3647-F3647,IF(#REF!="LONG",F3647-E3647)))*D3647</f>
        <v>#REF!</v>
      </c>
      <c r="J3647" s="78" t="e">
        <f>(IF(#REF!="SHORT",IF(G3647="",0,F3647-G3647),IF(#REF!="LONG",IF(G3647="",0,G3647-F3647))))*D3647</f>
        <v>#REF!</v>
      </c>
      <c r="K3647" s="78" t="e">
        <f>(IF(#REF!="SHORT",IF(H3647="",0,G3647-H3647),IF(#REF!="LONG",IF(H3647="",0,H3647-G3647))))*D3647</f>
        <v>#REF!</v>
      </c>
      <c r="L3647" s="79" t="e">
        <f t="shared" si="89"/>
        <v>#REF!</v>
      </c>
    </row>
    <row r="3648" spans="1:12">
      <c r="A3648" s="83">
        <v>41092</v>
      </c>
      <c r="B3648" s="80" t="s">
        <v>401</v>
      </c>
      <c r="C3648" s="80">
        <v>190</v>
      </c>
      <c r="D3648" s="80">
        <v>2000</v>
      </c>
      <c r="E3648" s="28">
        <v>10.25</v>
      </c>
      <c r="F3648" s="28">
        <v>11.25</v>
      </c>
      <c r="G3648" s="28">
        <v>12.5</v>
      </c>
      <c r="H3648" s="28">
        <v>13.95</v>
      </c>
      <c r="I3648" s="28" t="e">
        <f>(IF(#REF!="SHORT",E3648-F3648,IF(#REF!="LONG",F3648-E3648)))*D3648</f>
        <v>#REF!</v>
      </c>
      <c r="J3648" s="78" t="e">
        <f>(IF(#REF!="SHORT",IF(G3648="",0,F3648-G3648),IF(#REF!="LONG",IF(G3648="",0,G3648-F3648))))*D3648</f>
        <v>#REF!</v>
      </c>
      <c r="K3648" s="78" t="e">
        <f>(IF(#REF!="SHORT",IF(H3648="",0,G3648-H3648),IF(#REF!="LONG",IF(H3648="",0,H3648-G3648))))*D3648</f>
        <v>#REF!</v>
      </c>
      <c r="L3648" s="79" t="e">
        <f t="shared" si="89"/>
        <v>#REF!</v>
      </c>
    </row>
    <row r="3649" spans="1:12">
      <c r="A3649" s="83">
        <v>41092</v>
      </c>
      <c r="B3649" s="80" t="s">
        <v>146</v>
      </c>
      <c r="C3649" s="80">
        <v>5200</v>
      </c>
      <c r="D3649" s="80">
        <v>50</v>
      </c>
      <c r="E3649" s="28">
        <v>162</v>
      </c>
      <c r="F3649" s="28">
        <v>170</v>
      </c>
      <c r="G3649" s="28"/>
      <c r="H3649" s="28"/>
      <c r="I3649" s="28" t="e">
        <f>(IF(#REF!="SHORT",E3649-F3649,IF(#REF!="LONG",F3649-E3649)))*D3649</f>
        <v>#REF!</v>
      </c>
      <c r="J3649" s="78" t="e">
        <f>(IF(#REF!="SHORT",IF(G3649="",0,F3649-G3649),IF(#REF!="LONG",IF(G3649="",0,G3649-F3649))))*D3649</f>
        <v>#REF!</v>
      </c>
      <c r="K3649" s="78" t="e">
        <f>(IF(#REF!="SHORT",IF(H3649="",0,G3649-H3649),IF(#REF!="LONG",IF(H3649="",0,H3649-G3649))))*D3649</f>
        <v>#REF!</v>
      </c>
      <c r="L3649" s="79" t="e">
        <f t="shared" si="89"/>
        <v>#REF!</v>
      </c>
    </row>
    <row r="3650" spans="1:12">
      <c r="A3650" s="83">
        <v>41088</v>
      </c>
      <c r="B3650" s="80" t="s">
        <v>339</v>
      </c>
      <c r="C3650" s="80">
        <v>2150</v>
      </c>
      <c r="D3650" s="80">
        <v>125</v>
      </c>
      <c r="E3650" s="28">
        <v>70</v>
      </c>
      <c r="F3650" s="28">
        <v>75.5</v>
      </c>
      <c r="G3650" s="28"/>
      <c r="H3650" s="28"/>
      <c r="I3650" s="28" t="e">
        <f>(IF(#REF!="SHORT",E3650-F3650,IF(#REF!="LONG",F3650-E3650)))*D3650</f>
        <v>#REF!</v>
      </c>
      <c r="J3650" s="78" t="e">
        <f>(IF(#REF!="SHORT",IF(G3650="",0,F3650-G3650),IF(#REF!="LONG",IF(G3650="",0,G3650-F3650))))*D3650</f>
        <v>#REF!</v>
      </c>
      <c r="K3650" s="78" t="e">
        <f>(IF(#REF!="SHORT",IF(H3650="",0,G3650-H3650),IF(#REF!="LONG",IF(H3650="",0,H3650-G3650))))*D3650</f>
        <v>#REF!</v>
      </c>
      <c r="L3650" s="79" t="e">
        <f t="shared" si="89"/>
        <v>#REF!</v>
      </c>
    </row>
    <row r="3651" spans="1:12">
      <c r="A3651" s="83">
        <v>41087</v>
      </c>
      <c r="B3651" s="80" t="s">
        <v>59</v>
      </c>
      <c r="C3651" s="80">
        <v>250</v>
      </c>
      <c r="D3651" s="80">
        <v>1000</v>
      </c>
      <c r="E3651" s="28">
        <v>8</v>
      </c>
      <c r="F3651" s="28">
        <v>8.75</v>
      </c>
      <c r="G3651" s="28">
        <v>9.75</v>
      </c>
      <c r="H3651" s="28">
        <v>11</v>
      </c>
      <c r="I3651" s="28" t="e">
        <f>(IF(#REF!="SHORT",E3651-F3651,IF(#REF!="LONG",F3651-E3651)))*D3651</f>
        <v>#REF!</v>
      </c>
      <c r="J3651" s="78" t="e">
        <f>(IF(#REF!="SHORT",IF(G3651="",0,F3651-G3651),IF(#REF!="LONG",IF(G3651="",0,G3651-F3651))))*D3651</f>
        <v>#REF!</v>
      </c>
      <c r="K3651" s="78" t="e">
        <f>(IF(#REF!="SHORT",IF(H3651="",0,G3651-H3651),IF(#REF!="LONG",IF(H3651="",0,H3651-G3651))))*D3651</f>
        <v>#REF!</v>
      </c>
      <c r="L3651" s="79" t="e">
        <f t="shared" si="89"/>
        <v>#REF!</v>
      </c>
    </row>
    <row r="3652" spans="1:12">
      <c r="A3652" s="83">
        <v>41087</v>
      </c>
      <c r="B3652" s="80" t="s">
        <v>402</v>
      </c>
      <c r="C3652" s="80">
        <v>100</v>
      </c>
      <c r="D3652" s="80">
        <v>2000</v>
      </c>
      <c r="E3652" s="28">
        <v>3</v>
      </c>
      <c r="F3652" s="28">
        <v>3.6</v>
      </c>
      <c r="G3652" s="28">
        <v>4.45</v>
      </c>
      <c r="H3652" s="86"/>
      <c r="I3652" s="28" t="e">
        <f>(IF(#REF!="SHORT",E3652-F3652,IF(#REF!="LONG",F3652-E3652)))*D3652</f>
        <v>#REF!</v>
      </c>
      <c r="J3652" s="78" t="e">
        <f>(IF(#REF!="SHORT",IF(G3652="",0,F3652-G3652),IF(#REF!="LONG",IF(G3652="",0,G3652-F3652))))*D3652</f>
        <v>#REF!</v>
      </c>
      <c r="K3652" s="78" t="e">
        <f>(IF(#REF!="SHORT",IF(H3652="",0,G3652-H3652),IF(#REF!="LONG",IF(H3652="",0,H3652-G3652))))*D3652</f>
        <v>#REF!</v>
      </c>
      <c r="L3652" s="79" t="e">
        <f t="shared" si="89"/>
        <v>#REF!</v>
      </c>
    </row>
    <row r="3653" spans="1:12">
      <c r="A3653" s="83">
        <v>41085</v>
      </c>
      <c r="B3653" s="80" t="s">
        <v>384</v>
      </c>
      <c r="C3653" s="80">
        <v>10000</v>
      </c>
      <c r="D3653" s="80">
        <v>25</v>
      </c>
      <c r="E3653" s="28">
        <v>130</v>
      </c>
      <c r="F3653" s="28">
        <v>140</v>
      </c>
      <c r="G3653" s="28">
        <v>155</v>
      </c>
      <c r="H3653" s="28">
        <v>166</v>
      </c>
      <c r="I3653" s="28" t="e">
        <f>(IF(#REF!="SHORT",E3653-F3653,IF(#REF!="LONG",F3653-E3653)))*D3653</f>
        <v>#REF!</v>
      </c>
      <c r="J3653" s="78" t="e">
        <f>(IF(#REF!="SHORT",IF(G3653="",0,F3653-G3653),IF(#REF!="LONG",IF(G3653="",0,G3653-F3653))))*D3653</f>
        <v>#REF!</v>
      </c>
      <c r="K3653" s="78" t="e">
        <f>(IF(#REF!="SHORT",IF(H3653="",0,G3653-H3653),IF(#REF!="LONG",IF(H3653="",0,H3653-G3653))))*D3653</f>
        <v>#REF!</v>
      </c>
      <c r="L3653" s="79" t="e">
        <f t="shared" si="89"/>
        <v>#REF!</v>
      </c>
    </row>
    <row r="3654" spans="1:12">
      <c r="A3654" s="83">
        <v>41082</v>
      </c>
      <c r="B3654" s="80" t="s">
        <v>75</v>
      </c>
      <c r="C3654" s="80">
        <v>1100</v>
      </c>
      <c r="D3654" s="80">
        <v>250</v>
      </c>
      <c r="E3654" s="28">
        <v>23</v>
      </c>
      <c r="F3654" s="28">
        <v>27</v>
      </c>
      <c r="G3654" s="28"/>
      <c r="H3654" s="28"/>
      <c r="I3654" s="28" t="e">
        <f>(IF(#REF!="SHORT",E3654-F3654,IF(#REF!="LONG",F3654-E3654)))*D3654</f>
        <v>#REF!</v>
      </c>
      <c r="J3654" s="78" t="e">
        <f>(IF(#REF!="SHORT",IF(G3654="",0,F3654-G3654),IF(#REF!="LONG",IF(G3654="",0,G3654-F3654))))*D3654</f>
        <v>#REF!</v>
      </c>
      <c r="K3654" s="78" t="e">
        <f>(IF(#REF!="SHORT",IF(H3654="",0,G3654-H3654),IF(#REF!="LONG",IF(H3654="",0,H3654-G3654))))*D3654</f>
        <v>#REF!</v>
      </c>
      <c r="L3654" s="79" t="e">
        <f t="shared" si="89"/>
        <v>#REF!</v>
      </c>
    </row>
    <row r="3655" spans="1:12">
      <c r="A3655" s="83">
        <v>41081</v>
      </c>
      <c r="B3655" s="80" t="s">
        <v>379</v>
      </c>
      <c r="C3655" s="80">
        <v>320</v>
      </c>
      <c r="D3655" s="80">
        <v>1000</v>
      </c>
      <c r="E3655" s="28">
        <v>22</v>
      </c>
      <c r="F3655" s="28">
        <v>23.5</v>
      </c>
      <c r="G3655" s="28">
        <v>24.75</v>
      </c>
      <c r="H3655" s="86"/>
      <c r="I3655" s="28" t="e">
        <f>(IF(#REF!="SHORT",E3655-F3655,IF(#REF!="LONG",F3655-E3655)))*D3655</f>
        <v>#REF!</v>
      </c>
      <c r="J3655" s="78" t="e">
        <f>(IF(#REF!="SHORT",IF(G3655="",0,F3655-G3655),IF(#REF!="LONG",IF(G3655="",0,G3655-F3655))))*D3655</f>
        <v>#REF!</v>
      </c>
      <c r="K3655" s="78" t="e">
        <f>(IF(#REF!="SHORT",IF(H3655="",0,G3655-H3655),IF(#REF!="LONG",IF(H3655="",0,H3655-G3655))))*D3655</f>
        <v>#REF!</v>
      </c>
      <c r="L3655" s="79" t="e">
        <f t="shared" si="89"/>
        <v>#REF!</v>
      </c>
    </row>
    <row r="3656" spans="1:12">
      <c r="A3656" s="83">
        <v>41081</v>
      </c>
      <c r="B3656" s="80" t="s">
        <v>126</v>
      </c>
      <c r="C3656" s="80">
        <v>5200</v>
      </c>
      <c r="D3656" s="80">
        <v>50</v>
      </c>
      <c r="E3656" s="28">
        <v>110</v>
      </c>
      <c r="F3656" s="28">
        <v>119.9</v>
      </c>
      <c r="G3656" s="28"/>
      <c r="H3656" s="28"/>
      <c r="I3656" s="28" t="e">
        <f>(IF(#REF!="SHORT",E3656-F3656,IF(#REF!="LONG",F3656-E3656)))*D3656</f>
        <v>#REF!</v>
      </c>
      <c r="J3656" s="78" t="e">
        <f>(IF(#REF!="SHORT",IF(G3656="",0,F3656-G3656),IF(#REF!="LONG",IF(G3656="",0,G3656-F3656))))*D3656</f>
        <v>#REF!</v>
      </c>
      <c r="K3656" s="78" t="e">
        <f>(IF(#REF!="SHORT",IF(H3656="",0,G3656-H3656),IF(#REF!="LONG",IF(H3656="",0,H3656-G3656))))*D3656</f>
        <v>#REF!</v>
      </c>
      <c r="L3656" s="79" t="e">
        <f t="shared" si="89"/>
        <v>#REF!</v>
      </c>
    </row>
    <row r="3657" spans="1:12">
      <c r="A3657" s="83">
        <v>41081</v>
      </c>
      <c r="B3657" s="80" t="s">
        <v>385</v>
      </c>
      <c r="C3657" s="80">
        <v>240</v>
      </c>
      <c r="D3657" s="80">
        <v>1000</v>
      </c>
      <c r="E3657" s="28">
        <v>11</v>
      </c>
      <c r="F3657" s="28">
        <v>12</v>
      </c>
      <c r="G3657" s="28"/>
      <c r="H3657" s="28"/>
      <c r="I3657" s="28" t="e">
        <f>(IF(#REF!="SHORT",E3657-F3657,IF(#REF!="LONG",F3657-E3657)))*D3657</f>
        <v>#REF!</v>
      </c>
      <c r="J3657" s="78" t="e">
        <f>(IF(#REF!="SHORT",IF(G3657="",0,F3657-G3657),IF(#REF!="LONG",IF(G3657="",0,G3657-F3657))))*D3657</f>
        <v>#REF!</v>
      </c>
      <c r="K3657" s="78" t="e">
        <f>(IF(#REF!="SHORT",IF(H3657="",0,G3657-H3657),IF(#REF!="LONG",IF(H3657="",0,H3657-G3657))))*D3657</f>
        <v>#REF!</v>
      </c>
      <c r="L3657" s="79" t="e">
        <f t="shared" si="89"/>
        <v>#REF!</v>
      </c>
    </row>
    <row r="3658" spans="1:12">
      <c r="A3658" s="83">
        <v>41080</v>
      </c>
      <c r="B3658" s="80" t="s">
        <v>403</v>
      </c>
      <c r="C3658" s="80">
        <v>240</v>
      </c>
      <c r="D3658" s="80">
        <v>1000</v>
      </c>
      <c r="E3658" s="28">
        <v>9.8000000000000007</v>
      </c>
      <c r="F3658" s="28">
        <v>10.75</v>
      </c>
      <c r="G3658" s="28"/>
      <c r="H3658" s="28"/>
      <c r="I3658" s="28" t="e">
        <f>(IF(#REF!="SHORT",E3658-F3658,IF(#REF!="LONG",F3658-E3658)))*D3658</f>
        <v>#REF!</v>
      </c>
      <c r="J3658" s="78" t="e">
        <f>(IF(#REF!="SHORT",IF(G3658="",0,F3658-G3658),IF(#REF!="LONG",IF(G3658="",0,G3658-F3658))))*D3658</f>
        <v>#REF!</v>
      </c>
      <c r="K3658" s="78" t="e">
        <f>(IF(#REF!="SHORT",IF(H3658="",0,G3658-H3658),IF(#REF!="LONG",IF(H3658="",0,H3658-G3658))))*D3658</f>
        <v>#REF!</v>
      </c>
      <c r="L3658" s="79" t="e">
        <f t="shared" si="89"/>
        <v>#REF!</v>
      </c>
    </row>
    <row r="3659" spans="1:12">
      <c r="A3659" s="83">
        <v>41079</v>
      </c>
      <c r="B3659" s="80" t="s">
        <v>404</v>
      </c>
      <c r="C3659" s="80">
        <v>300</v>
      </c>
      <c r="D3659" s="80">
        <v>1000</v>
      </c>
      <c r="E3659" s="28">
        <v>15.5</v>
      </c>
      <c r="F3659" s="28">
        <v>16.5</v>
      </c>
      <c r="G3659" s="28">
        <v>17.5</v>
      </c>
      <c r="H3659" s="86"/>
      <c r="I3659" s="28" t="e">
        <f>(IF(#REF!="SHORT",E3659-F3659,IF(#REF!="LONG",F3659-E3659)))*D3659</f>
        <v>#REF!</v>
      </c>
      <c r="J3659" s="78" t="e">
        <f>(IF(#REF!="SHORT",IF(G3659="",0,F3659-G3659),IF(#REF!="LONG",IF(G3659="",0,G3659-F3659))))*D3659</f>
        <v>#REF!</v>
      </c>
      <c r="K3659" s="78" t="e">
        <f>(IF(#REF!="SHORT",IF(H3659="",0,G3659-H3659),IF(#REF!="LONG",IF(H3659="",0,H3659-G3659))))*D3659</f>
        <v>#REF!</v>
      </c>
      <c r="L3659" s="79" t="e">
        <f t="shared" si="89"/>
        <v>#REF!</v>
      </c>
    </row>
    <row r="3660" spans="1:12">
      <c r="A3660" s="83">
        <v>41078</v>
      </c>
      <c r="B3660" s="80" t="s">
        <v>339</v>
      </c>
      <c r="C3660" s="80">
        <v>2150</v>
      </c>
      <c r="D3660" s="80">
        <v>125</v>
      </c>
      <c r="E3660" s="28">
        <v>80</v>
      </c>
      <c r="F3660" s="28">
        <v>87</v>
      </c>
      <c r="G3660" s="28">
        <v>95</v>
      </c>
      <c r="H3660" s="28">
        <v>101</v>
      </c>
      <c r="I3660" s="28" t="e">
        <f>(IF(#REF!="SHORT",E3660-F3660,IF(#REF!="LONG",F3660-E3660)))*D3660</f>
        <v>#REF!</v>
      </c>
      <c r="J3660" s="78" t="e">
        <f>(IF(#REF!="SHORT",IF(G3660="",0,F3660-G3660),IF(#REF!="LONG",IF(G3660="",0,G3660-F3660))))*D3660</f>
        <v>#REF!</v>
      </c>
      <c r="K3660" s="78" t="e">
        <f>(IF(#REF!="SHORT",IF(H3660="",0,G3660-H3660),IF(#REF!="LONG",IF(H3660="",0,H3660-G3660))))*D3660</f>
        <v>#REF!</v>
      </c>
      <c r="L3660" s="79" t="e">
        <f t="shared" si="89"/>
        <v>#REF!</v>
      </c>
    </row>
    <row r="3661" spans="1:12">
      <c r="A3661" s="83">
        <v>41078</v>
      </c>
      <c r="B3661" s="80" t="s">
        <v>270</v>
      </c>
      <c r="C3661" s="80">
        <v>420</v>
      </c>
      <c r="D3661" s="80">
        <v>500</v>
      </c>
      <c r="E3661" s="28">
        <v>8.4</v>
      </c>
      <c r="F3661" s="28">
        <v>10</v>
      </c>
      <c r="G3661" s="28">
        <v>12</v>
      </c>
      <c r="H3661" s="86"/>
      <c r="I3661" s="28" t="e">
        <f>(IF(#REF!="SHORT",E3661-F3661,IF(#REF!="LONG",F3661-E3661)))*D3661</f>
        <v>#REF!</v>
      </c>
      <c r="J3661" s="78" t="e">
        <f>(IF(#REF!="SHORT",IF(G3661="",0,F3661-G3661),IF(#REF!="LONG",IF(G3661="",0,G3661-F3661))))*D3661</f>
        <v>#REF!</v>
      </c>
      <c r="K3661" s="78" t="e">
        <f>(IF(#REF!="SHORT",IF(H3661="",0,G3661-H3661),IF(#REF!="LONG",IF(H3661="",0,H3661-G3661))))*D3661</f>
        <v>#REF!</v>
      </c>
      <c r="L3661" s="79" t="e">
        <f t="shared" si="89"/>
        <v>#REF!</v>
      </c>
    </row>
    <row r="3662" spans="1:12">
      <c r="A3662" s="83">
        <v>41075</v>
      </c>
      <c r="B3662" s="80" t="s">
        <v>20</v>
      </c>
      <c r="C3662" s="80">
        <v>230</v>
      </c>
      <c r="D3662" s="80">
        <v>1000</v>
      </c>
      <c r="E3662" s="28">
        <v>10.9</v>
      </c>
      <c r="F3662" s="28">
        <v>11.9</v>
      </c>
      <c r="G3662" s="28">
        <v>13</v>
      </c>
      <c r="H3662" s="28">
        <v>14.5</v>
      </c>
      <c r="I3662" s="28" t="e">
        <f>(IF(#REF!="SHORT",E3662-F3662,IF(#REF!="LONG",F3662-E3662)))*D3662</f>
        <v>#REF!</v>
      </c>
      <c r="J3662" s="78" t="e">
        <f>(IF(#REF!="SHORT",IF(G3662="",0,F3662-G3662),IF(#REF!="LONG",IF(G3662="",0,G3662-F3662))))*D3662</f>
        <v>#REF!</v>
      </c>
      <c r="K3662" s="78" t="e">
        <f>(IF(#REF!="SHORT",IF(H3662="",0,G3662-H3662),IF(#REF!="LONG",IF(H3662="",0,H3662-G3662))))*D3662</f>
        <v>#REF!</v>
      </c>
      <c r="L3662" s="79" t="e">
        <f t="shared" si="89"/>
        <v>#REF!</v>
      </c>
    </row>
    <row r="3663" spans="1:12">
      <c r="A3663" s="83">
        <v>41075</v>
      </c>
      <c r="B3663" s="80" t="s">
        <v>20</v>
      </c>
      <c r="C3663" s="80">
        <v>230</v>
      </c>
      <c r="D3663" s="80">
        <v>1000</v>
      </c>
      <c r="E3663" s="28">
        <v>14</v>
      </c>
      <c r="F3663" s="28">
        <v>15</v>
      </c>
      <c r="G3663" s="28">
        <v>16.25</v>
      </c>
      <c r="H3663" s="86"/>
      <c r="I3663" s="28" t="e">
        <f>(IF(#REF!="SHORT",E3663-F3663,IF(#REF!="LONG",F3663-E3663)))*D3663</f>
        <v>#REF!</v>
      </c>
      <c r="J3663" s="78" t="e">
        <f>(IF(#REF!="SHORT",IF(G3663="",0,F3663-G3663),IF(#REF!="LONG",IF(G3663="",0,G3663-F3663))))*D3663</f>
        <v>#REF!</v>
      </c>
      <c r="K3663" s="78" t="e">
        <f>(IF(#REF!="SHORT",IF(H3663="",0,G3663-H3663),IF(#REF!="LONG",IF(H3663="",0,H3663-G3663))))*D3663</f>
        <v>#REF!</v>
      </c>
      <c r="L3663" s="79" t="e">
        <f t="shared" si="89"/>
        <v>#REF!</v>
      </c>
    </row>
    <row r="3664" spans="1:12">
      <c r="A3664" s="83">
        <v>41075</v>
      </c>
      <c r="B3664" s="80" t="s">
        <v>340</v>
      </c>
      <c r="C3664" s="80">
        <v>180</v>
      </c>
      <c r="D3664" s="80">
        <v>1000</v>
      </c>
      <c r="E3664" s="28">
        <v>4.8</v>
      </c>
      <c r="F3664" s="28">
        <v>5.25</v>
      </c>
      <c r="G3664" s="28"/>
      <c r="H3664" s="28"/>
      <c r="I3664" s="28" t="e">
        <f>(IF(#REF!="SHORT",E3664-F3664,IF(#REF!="LONG",F3664-E3664)))*D3664</f>
        <v>#REF!</v>
      </c>
      <c r="J3664" s="78" t="e">
        <f>(IF(#REF!="SHORT",IF(G3664="",0,F3664-G3664),IF(#REF!="LONG",IF(G3664="",0,G3664-F3664))))*D3664</f>
        <v>#REF!</v>
      </c>
      <c r="K3664" s="78" t="e">
        <f>(IF(#REF!="SHORT",IF(H3664="",0,G3664-H3664),IF(#REF!="LONG",IF(H3664="",0,H3664-G3664))))*D3664</f>
        <v>#REF!</v>
      </c>
      <c r="L3664" s="79" t="e">
        <f t="shared" si="89"/>
        <v>#REF!</v>
      </c>
    </row>
    <row r="3665" spans="1:12">
      <c r="A3665" s="83">
        <v>41075</v>
      </c>
      <c r="B3665" s="80" t="s">
        <v>146</v>
      </c>
      <c r="C3665" s="80">
        <v>5000</v>
      </c>
      <c r="D3665" s="80">
        <v>50</v>
      </c>
      <c r="E3665" s="28">
        <v>167</v>
      </c>
      <c r="F3665" s="28">
        <v>167</v>
      </c>
      <c r="G3665" s="28"/>
      <c r="H3665" s="28"/>
      <c r="I3665" s="28" t="e">
        <f>(IF(#REF!="SHORT",E3665-F3665,IF(#REF!="LONG",F3665-E3665)))*D3665</f>
        <v>#REF!</v>
      </c>
      <c r="J3665" s="78" t="e">
        <f>(IF(#REF!="SHORT",IF(G3665="",0,F3665-G3665),IF(#REF!="LONG",IF(G3665="",0,G3665-F3665))))*D3665</f>
        <v>#REF!</v>
      </c>
      <c r="K3665" s="78" t="e">
        <f>(IF(#REF!="SHORT",IF(H3665="",0,G3665-H3665),IF(#REF!="LONG",IF(H3665="",0,H3665-G3665))))*D3665</f>
        <v>#REF!</v>
      </c>
      <c r="L3665" s="79" t="e">
        <f t="shared" si="89"/>
        <v>#REF!</v>
      </c>
    </row>
    <row r="3666" spans="1:12">
      <c r="A3666" s="83">
        <v>41074</v>
      </c>
      <c r="B3666" s="80" t="s">
        <v>59</v>
      </c>
      <c r="C3666" s="80">
        <v>240</v>
      </c>
      <c r="D3666" s="80">
        <v>1000</v>
      </c>
      <c r="E3666" s="28">
        <v>12.25</v>
      </c>
      <c r="F3666" s="28">
        <v>13.25</v>
      </c>
      <c r="G3666" s="28">
        <v>14.5</v>
      </c>
      <c r="H3666" s="28">
        <v>16</v>
      </c>
      <c r="I3666" s="28" t="e">
        <f>(IF(#REF!="SHORT",E3666-F3666,IF(#REF!="LONG",F3666-E3666)))*D3666</f>
        <v>#REF!</v>
      </c>
      <c r="J3666" s="78" t="e">
        <f>(IF(#REF!="SHORT",IF(G3666="",0,F3666-G3666),IF(#REF!="LONG",IF(G3666="",0,G3666-F3666))))*D3666</f>
        <v>#REF!</v>
      </c>
      <c r="K3666" s="78" t="e">
        <f>(IF(#REF!="SHORT",IF(H3666="",0,G3666-H3666),IF(#REF!="LONG",IF(H3666="",0,H3666-G3666))))*D3666</f>
        <v>#REF!</v>
      </c>
      <c r="L3666" s="79" t="e">
        <f t="shared" si="89"/>
        <v>#REF!</v>
      </c>
    </row>
    <row r="3667" spans="1:12">
      <c r="A3667" s="83">
        <v>41073</v>
      </c>
      <c r="B3667" s="80" t="s">
        <v>358</v>
      </c>
      <c r="C3667" s="80">
        <v>2150</v>
      </c>
      <c r="D3667" s="80">
        <v>125</v>
      </c>
      <c r="E3667" s="28">
        <v>111</v>
      </c>
      <c r="F3667" s="28">
        <v>120</v>
      </c>
      <c r="G3667" s="28">
        <v>130</v>
      </c>
      <c r="H3667" s="86"/>
      <c r="I3667" s="28" t="e">
        <f>(IF(#REF!="SHORT",E3667-F3667,IF(#REF!="LONG",F3667-E3667)))*D3667</f>
        <v>#REF!</v>
      </c>
      <c r="J3667" s="78" t="e">
        <f>(IF(#REF!="SHORT",IF(G3667="",0,F3667-G3667),IF(#REF!="LONG",IF(G3667="",0,G3667-F3667))))*D3667</f>
        <v>#REF!</v>
      </c>
      <c r="K3667" s="78" t="e">
        <f>(IF(#REF!="SHORT",IF(H3667="",0,G3667-H3667),IF(#REF!="LONG",IF(H3667="",0,H3667-G3667))))*D3667</f>
        <v>#REF!</v>
      </c>
      <c r="L3667" s="79" t="e">
        <f t="shared" si="89"/>
        <v>#REF!</v>
      </c>
    </row>
    <row r="3668" spans="1:12">
      <c r="A3668" s="83">
        <v>41072</v>
      </c>
      <c r="B3668" s="80" t="s">
        <v>269</v>
      </c>
      <c r="C3668" s="80">
        <v>10200</v>
      </c>
      <c r="D3668" s="80">
        <v>25</v>
      </c>
      <c r="E3668" s="28">
        <v>186</v>
      </c>
      <c r="F3668" s="28">
        <v>195</v>
      </c>
      <c r="G3668" s="28">
        <v>205</v>
      </c>
      <c r="H3668" s="28">
        <v>212</v>
      </c>
      <c r="I3668" s="28" t="e">
        <f>(IF(#REF!="SHORT",E3668-F3668,IF(#REF!="LONG",F3668-E3668)))*D3668</f>
        <v>#REF!</v>
      </c>
      <c r="J3668" s="78" t="e">
        <f>(IF(#REF!="SHORT",IF(G3668="",0,F3668-G3668),IF(#REF!="LONG",IF(G3668="",0,G3668-F3668))))*D3668</f>
        <v>#REF!</v>
      </c>
      <c r="K3668" s="78" t="e">
        <f>(IF(#REF!="SHORT",IF(H3668="",0,G3668-H3668),IF(#REF!="LONG",IF(H3668="",0,H3668-G3668))))*D3668</f>
        <v>#REF!</v>
      </c>
      <c r="L3668" s="79" t="e">
        <f t="shared" si="89"/>
        <v>#REF!</v>
      </c>
    </row>
    <row r="3669" spans="1:12">
      <c r="A3669" s="83">
        <v>41072</v>
      </c>
      <c r="B3669" s="80" t="s">
        <v>20</v>
      </c>
      <c r="C3669" s="80">
        <v>240</v>
      </c>
      <c r="D3669" s="80">
        <v>1000</v>
      </c>
      <c r="E3669" s="28">
        <v>10.5</v>
      </c>
      <c r="F3669" s="28">
        <v>11.5</v>
      </c>
      <c r="G3669" s="28"/>
      <c r="H3669" s="28"/>
      <c r="I3669" s="28" t="e">
        <f>(IF(#REF!="SHORT",E3669-F3669,IF(#REF!="LONG",F3669-E3669)))*D3669</f>
        <v>#REF!</v>
      </c>
      <c r="J3669" s="78" t="e">
        <f>(IF(#REF!="SHORT",IF(G3669="",0,F3669-G3669),IF(#REF!="LONG",IF(G3669="",0,G3669-F3669))))*D3669</f>
        <v>#REF!</v>
      </c>
      <c r="K3669" s="78" t="e">
        <f>(IF(#REF!="SHORT",IF(H3669="",0,G3669-H3669),IF(#REF!="LONG",IF(H3669="",0,H3669-G3669))))*D3669</f>
        <v>#REF!</v>
      </c>
      <c r="L3669" s="79" t="e">
        <f t="shared" si="89"/>
        <v>#REF!</v>
      </c>
    </row>
    <row r="3670" spans="1:12">
      <c r="A3670" s="83">
        <v>41072</v>
      </c>
      <c r="B3670" s="80" t="s">
        <v>269</v>
      </c>
      <c r="C3670" s="80">
        <v>10300</v>
      </c>
      <c r="D3670" s="80">
        <v>25</v>
      </c>
      <c r="E3670" s="28">
        <v>140</v>
      </c>
      <c r="F3670" s="28">
        <v>140</v>
      </c>
      <c r="G3670" s="28"/>
      <c r="H3670" s="28"/>
      <c r="I3670" s="28" t="e">
        <f>(IF(#REF!="SHORT",E3670-F3670,IF(#REF!="LONG",F3670-E3670)))*D3670</f>
        <v>#REF!</v>
      </c>
      <c r="J3670" s="78" t="e">
        <f>(IF(#REF!="SHORT",IF(G3670="",0,F3670-G3670),IF(#REF!="LONG",IF(G3670="",0,G3670-F3670))))*D3670</f>
        <v>#REF!</v>
      </c>
      <c r="K3670" s="78" t="e">
        <f>(IF(#REF!="SHORT",IF(H3670="",0,G3670-H3670),IF(#REF!="LONG",IF(H3670="",0,H3670-G3670))))*D3670</f>
        <v>#REF!</v>
      </c>
      <c r="L3670" s="79" t="e">
        <f t="shared" si="89"/>
        <v>#REF!</v>
      </c>
    </row>
    <row r="3671" spans="1:12">
      <c r="A3671" s="83">
        <v>41071</v>
      </c>
      <c r="B3671" s="80" t="s">
        <v>126</v>
      </c>
      <c r="C3671" s="80">
        <v>5100</v>
      </c>
      <c r="D3671" s="80">
        <v>50</v>
      </c>
      <c r="E3671" s="28">
        <v>111</v>
      </c>
      <c r="F3671" s="28">
        <v>119</v>
      </c>
      <c r="G3671" s="28">
        <v>127</v>
      </c>
      <c r="H3671" s="86"/>
      <c r="I3671" s="28" t="e">
        <f>(IF(#REF!="SHORT",E3671-F3671,IF(#REF!="LONG",F3671-E3671)))*D3671</f>
        <v>#REF!</v>
      </c>
      <c r="J3671" s="78" t="e">
        <f>(IF(#REF!="SHORT",IF(G3671="",0,F3671-G3671),IF(#REF!="LONG",IF(G3671="",0,G3671-F3671))))*D3671</f>
        <v>#REF!</v>
      </c>
      <c r="K3671" s="78" t="e">
        <f>(IF(#REF!="SHORT",IF(H3671="",0,G3671-H3671),IF(#REF!="LONG",IF(H3671="",0,H3671-G3671))))*D3671</f>
        <v>#REF!</v>
      </c>
      <c r="L3671" s="79" t="e">
        <f t="shared" si="89"/>
        <v>#REF!</v>
      </c>
    </row>
    <row r="3672" spans="1:12">
      <c r="A3672" s="83">
        <v>41071</v>
      </c>
      <c r="B3672" s="80" t="s">
        <v>255</v>
      </c>
      <c r="C3672" s="80">
        <v>440</v>
      </c>
      <c r="D3672" s="80">
        <v>1000</v>
      </c>
      <c r="E3672" s="28">
        <v>6.4</v>
      </c>
      <c r="F3672" s="28">
        <v>6.4</v>
      </c>
      <c r="G3672" s="28"/>
      <c r="H3672" s="28"/>
      <c r="I3672" s="28" t="e">
        <f>(IF(#REF!="SHORT",E3672-F3672,IF(#REF!="LONG",F3672-E3672)))*D3672</f>
        <v>#REF!</v>
      </c>
      <c r="J3672" s="78" t="e">
        <f>(IF(#REF!="SHORT",IF(G3672="",0,F3672-G3672),IF(#REF!="LONG",IF(G3672="",0,G3672-F3672))))*D3672</f>
        <v>#REF!</v>
      </c>
      <c r="K3672" s="78" t="e">
        <f>(IF(#REF!="SHORT",IF(H3672="",0,G3672-H3672),IF(#REF!="LONG",IF(H3672="",0,H3672-G3672))))*D3672</f>
        <v>#REF!</v>
      </c>
      <c r="L3672" s="79" t="e">
        <f t="shared" si="89"/>
        <v>#REF!</v>
      </c>
    </row>
    <row r="3673" spans="1:12">
      <c r="A3673" s="83">
        <v>41066</v>
      </c>
      <c r="B3673" s="80" t="s">
        <v>269</v>
      </c>
      <c r="C3673" s="80">
        <v>10000</v>
      </c>
      <c r="D3673" s="80">
        <v>25</v>
      </c>
      <c r="E3673" s="28">
        <v>105</v>
      </c>
      <c r="F3673" s="28">
        <v>115</v>
      </c>
      <c r="G3673" s="28">
        <v>125</v>
      </c>
      <c r="H3673" s="28">
        <v>137</v>
      </c>
      <c r="I3673" s="28" t="e">
        <f>(IF(#REF!="SHORT",E3673-F3673,IF(#REF!="LONG",F3673-E3673)))*D3673</f>
        <v>#REF!</v>
      </c>
      <c r="J3673" s="78" t="e">
        <f>(IF(#REF!="SHORT",IF(G3673="",0,F3673-G3673),IF(#REF!="LONG",IF(G3673="",0,G3673-F3673))))*D3673</f>
        <v>#REF!</v>
      </c>
      <c r="K3673" s="78" t="e">
        <f>(IF(#REF!="SHORT",IF(H3673="",0,G3673-H3673),IF(#REF!="LONG",IF(H3673="",0,H3673-G3673))))*D3673</f>
        <v>#REF!</v>
      </c>
      <c r="L3673" s="79" t="e">
        <f t="shared" ref="L3673:L3736" si="90">SUM(I3673,J3673,K3673)</f>
        <v>#REF!</v>
      </c>
    </row>
    <row r="3674" spans="1:12">
      <c r="A3674" s="83">
        <v>41065</v>
      </c>
      <c r="B3674" s="80" t="s">
        <v>319</v>
      </c>
      <c r="C3674" s="80">
        <v>1150</v>
      </c>
      <c r="D3674" s="80">
        <v>250</v>
      </c>
      <c r="E3674" s="28">
        <v>84</v>
      </c>
      <c r="F3674" s="28">
        <v>89</v>
      </c>
      <c r="G3674" s="28">
        <v>94</v>
      </c>
      <c r="H3674" s="28">
        <v>100</v>
      </c>
      <c r="I3674" s="28" t="e">
        <f>(IF(#REF!="SHORT",E3674-F3674,IF(#REF!="LONG",F3674-E3674)))*D3674</f>
        <v>#REF!</v>
      </c>
      <c r="J3674" s="78" t="e">
        <f>(IF(#REF!="SHORT",IF(G3674="",0,F3674-G3674),IF(#REF!="LONG",IF(G3674="",0,G3674-F3674))))*D3674</f>
        <v>#REF!</v>
      </c>
      <c r="K3674" s="78" t="e">
        <f>(IF(#REF!="SHORT",IF(H3674="",0,G3674-H3674),IF(#REF!="LONG",IF(H3674="",0,H3674-G3674))))*D3674</f>
        <v>#REF!</v>
      </c>
      <c r="L3674" s="79" t="e">
        <f t="shared" si="90"/>
        <v>#REF!</v>
      </c>
    </row>
    <row r="3675" spans="1:12">
      <c r="A3675" s="83">
        <v>41065</v>
      </c>
      <c r="B3675" s="80" t="s">
        <v>59</v>
      </c>
      <c r="C3675" s="80">
        <v>220</v>
      </c>
      <c r="D3675" s="80">
        <v>1000</v>
      </c>
      <c r="E3675" s="28">
        <v>9.6999999999999993</v>
      </c>
      <c r="F3675" s="28">
        <v>10.7</v>
      </c>
      <c r="G3675" s="28"/>
      <c r="H3675" s="28"/>
      <c r="I3675" s="28" t="e">
        <f>(IF(#REF!="SHORT",E3675-F3675,IF(#REF!="LONG",F3675-E3675)))*D3675</f>
        <v>#REF!</v>
      </c>
      <c r="J3675" s="78" t="e">
        <f>(IF(#REF!="SHORT",IF(G3675="",0,F3675-G3675),IF(#REF!="LONG",IF(G3675="",0,G3675-F3675))))*D3675</f>
        <v>#REF!</v>
      </c>
      <c r="K3675" s="78" t="e">
        <f>(IF(#REF!="SHORT",IF(H3675="",0,G3675-H3675),IF(#REF!="LONG",IF(H3675="",0,H3675-G3675))))*D3675</f>
        <v>#REF!</v>
      </c>
      <c r="L3675" s="79" t="e">
        <f t="shared" si="90"/>
        <v>#REF!</v>
      </c>
    </row>
    <row r="3676" spans="1:12">
      <c r="A3676" s="83">
        <v>41065</v>
      </c>
      <c r="B3676" s="80" t="s">
        <v>126</v>
      </c>
      <c r="C3676" s="80">
        <v>4900</v>
      </c>
      <c r="D3676" s="80">
        <v>50</v>
      </c>
      <c r="E3676" s="28">
        <v>156</v>
      </c>
      <c r="F3676" s="28">
        <v>139.85</v>
      </c>
      <c r="G3676" s="28"/>
      <c r="H3676" s="28"/>
      <c r="I3676" s="28" t="e">
        <f>(IF(#REF!="SHORT",E3676-F3676,IF(#REF!="LONG",F3676-E3676)))*D3676</f>
        <v>#REF!</v>
      </c>
      <c r="J3676" s="78" t="e">
        <f>(IF(#REF!="SHORT",IF(G3676="",0,F3676-G3676),IF(#REF!="LONG",IF(G3676="",0,G3676-F3676))))*D3676</f>
        <v>#REF!</v>
      </c>
      <c r="K3676" s="78" t="e">
        <f>(IF(#REF!="SHORT",IF(H3676="",0,G3676-H3676),IF(#REF!="LONG",IF(H3676="",0,H3676-G3676))))*D3676</f>
        <v>#REF!</v>
      </c>
      <c r="L3676" s="79" t="e">
        <f t="shared" si="90"/>
        <v>#REF!</v>
      </c>
    </row>
    <row r="3677" spans="1:12">
      <c r="A3677" s="83">
        <v>41064</v>
      </c>
      <c r="B3677" s="80" t="s">
        <v>126</v>
      </c>
      <c r="C3677" s="80">
        <v>4700</v>
      </c>
      <c r="D3677" s="80">
        <v>50</v>
      </c>
      <c r="E3677" s="28">
        <v>87</v>
      </c>
      <c r="F3677" s="28">
        <v>75</v>
      </c>
      <c r="G3677" s="28"/>
      <c r="H3677" s="28"/>
      <c r="I3677" s="28" t="e">
        <f>(IF(#REF!="SHORT",E3677-F3677,IF(#REF!="LONG",F3677-E3677)))*D3677</f>
        <v>#REF!</v>
      </c>
      <c r="J3677" s="78" t="e">
        <f>(IF(#REF!="SHORT",IF(G3677="",0,F3677-G3677),IF(#REF!="LONG",IF(G3677="",0,G3677-F3677))))*D3677</f>
        <v>#REF!</v>
      </c>
      <c r="K3677" s="78" t="e">
        <f>(IF(#REF!="SHORT",IF(H3677="",0,G3677-H3677),IF(#REF!="LONG",IF(H3677="",0,H3677-G3677))))*D3677</f>
        <v>#REF!</v>
      </c>
      <c r="L3677" s="79" t="e">
        <f t="shared" si="90"/>
        <v>#REF!</v>
      </c>
    </row>
    <row r="3678" spans="1:12">
      <c r="A3678" s="83">
        <v>41064</v>
      </c>
      <c r="B3678" s="80" t="s">
        <v>379</v>
      </c>
      <c r="C3678" s="80">
        <v>320</v>
      </c>
      <c r="D3678" s="80">
        <v>1000</v>
      </c>
      <c r="E3678" s="28">
        <v>7.75</v>
      </c>
      <c r="F3678" s="28">
        <v>5.95</v>
      </c>
      <c r="G3678" s="28"/>
      <c r="H3678" s="28"/>
      <c r="I3678" s="28" t="e">
        <f>(IF(#REF!="SHORT",E3678-F3678,IF(#REF!="LONG",F3678-E3678)))*D3678</f>
        <v>#REF!</v>
      </c>
      <c r="J3678" s="78" t="e">
        <f>(IF(#REF!="SHORT",IF(G3678="",0,F3678-G3678),IF(#REF!="LONG",IF(G3678="",0,G3678-F3678))))*D3678</f>
        <v>#REF!</v>
      </c>
      <c r="K3678" s="78" t="e">
        <f>(IF(#REF!="SHORT",IF(H3678="",0,G3678-H3678),IF(#REF!="LONG",IF(H3678="",0,H3678-G3678))))*D3678</f>
        <v>#REF!</v>
      </c>
      <c r="L3678" s="79" t="e">
        <f t="shared" si="90"/>
        <v>#REF!</v>
      </c>
    </row>
    <row r="3679" spans="1:12">
      <c r="A3679" s="83">
        <v>41061</v>
      </c>
      <c r="B3679" s="80" t="s">
        <v>126</v>
      </c>
      <c r="C3679" s="80">
        <v>4900</v>
      </c>
      <c r="D3679" s="80">
        <v>50</v>
      </c>
      <c r="E3679" s="28">
        <v>155</v>
      </c>
      <c r="F3679" s="28">
        <v>162</v>
      </c>
      <c r="G3679" s="28">
        <v>169.05</v>
      </c>
      <c r="H3679" s="86"/>
      <c r="I3679" s="28" t="e">
        <f>(IF(#REF!="SHORT",E3679-F3679,IF(#REF!="LONG",F3679-E3679)))*D3679</f>
        <v>#REF!</v>
      </c>
      <c r="J3679" s="78" t="e">
        <f>(IF(#REF!="SHORT",IF(G3679="",0,F3679-G3679),IF(#REF!="LONG",IF(G3679="",0,G3679-F3679))))*D3679</f>
        <v>#REF!</v>
      </c>
      <c r="K3679" s="78" t="e">
        <f>(IF(#REF!="SHORT",IF(H3679="",0,G3679-H3679),IF(#REF!="LONG",IF(H3679="",0,H3679-G3679))))*D3679</f>
        <v>#REF!</v>
      </c>
      <c r="L3679" s="79" t="e">
        <f t="shared" si="90"/>
        <v>#REF!</v>
      </c>
    </row>
    <row r="3680" spans="1:12">
      <c r="A3680" s="83">
        <v>41061</v>
      </c>
      <c r="B3680" s="80" t="s">
        <v>234</v>
      </c>
      <c r="C3680" s="80">
        <v>9000</v>
      </c>
      <c r="D3680" s="80">
        <v>25</v>
      </c>
      <c r="E3680" s="28">
        <v>198</v>
      </c>
      <c r="F3680" s="28">
        <v>208</v>
      </c>
      <c r="G3680" s="28">
        <v>220</v>
      </c>
      <c r="H3680" s="86"/>
      <c r="I3680" s="28" t="e">
        <f>(IF(#REF!="SHORT",E3680-F3680,IF(#REF!="LONG",F3680-E3680)))*D3680</f>
        <v>#REF!</v>
      </c>
      <c r="J3680" s="78" t="e">
        <f>(IF(#REF!="SHORT",IF(G3680="",0,F3680-G3680),IF(#REF!="LONG",IF(G3680="",0,G3680-F3680))))*D3680</f>
        <v>#REF!</v>
      </c>
      <c r="K3680" s="78" t="e">
        <f>(IF(#REF!="SHORT",IF(H3680="",0,G3680-H3680),IF(#REF!="LONG",IF(H3680="",0,H3680-G3680))))*D3680</f>
        <v>#REF!</v>
      </c>
      <c r="L3680" s="79" t="e">
        <f t="shared" si="90"/>
        <v>#REF!</v>
      </c>
    </row>
    <row r="3681" spans="1:12">
      <c r="A3681" s="83">
        <v>41060</v>
      </c>
      <c r="B3681" s="80" t="s">
        <v>157</v>
      </c>
      <c r="C3681" s="80">
        <v>230</v>
      </c>
      <c r="D3681" s="80">
        <v>1000</v>
      </c>
      <c r="E3681" s="28">
        <v>6.25</v>
      </c>
      <c r="F3681" s="28">
        <v>7</v>
      </c>
      <c r="G3681" s="28">
        <v>9</v>
      </c>
      <c r="H3681" s="86"/>
      <c r="I3681" s="28" t="e">
        <f>(IF(#REF!="SHORT",E3681-F3681,IF(#REF!="LONG",F3681-E3681)))*D3681</f>
        <v>#REF!</v>
      </c>
      <c r="J3681" s="78" t="e">
        <f>(IF(#REF!="SHORT",IF(G3681="",0,F3681-G3681),IF(#REF!="LONG",IF(G3681="",0,G3681-F3681))))*D3681</f>
        <v>#REF!</v>
      </c>
      <c r="K3681" s="78" t="e">
        <f>(IF(#REF!="SHORT",IF(H3681="",0,G3681-H3681),IF(#REF!="LONG",IF(H3681="",0,H3681-G3681))))*D3681</f>
        <v>#REF!</v>
      </c>
      <c r="L3681" s="79" t="e">
        <f t="shared" si="90"/>
        <v>#REF!</v>
      </c>
    </row>
    <row r="3682" spans="1:12">
      <c r="A3682" s="83">
        <v>41059</v>
      </c>
      <c r="B3682" s="80" t="s">
        <v>59</v>
      </c>
      <c r="C3682" s="80">
        <v>260</v>
      </c>
      <c r="D3682" s="80">
        <v>1000</v>
      </c>
      <c r="E3682" s="28">
        <v>14.35</v>
      </c>
      <c r="F3682" s="28">
        <v>15.25</v>
      </c>
      <c r="G3682" s="28">
        <v>16.5</v>
      </c>
      <c r="H3682" s="28">
        <v>18</v>
      </c>
      <c r="I3682" s="28" t="e">
        <f>(IF(#REF!="SHORT",E3682-F3682,IF(#REF!="LONG",F3682-E3682)))*D3682</f>
        <v>#REF!</v>
      </c>
      <c r="J3682" s="78" t="e">
        <f>(IF(#REF!="SHORT",IF(G3682="",0,F3682-G3682),IF(#REF!="LONG",IF(G3682="",0,G3682-F3682))))*D3682</f>
        <v>#REF!</v>
      </c>
      <c r="K3682" s="78" t="e">
        <f>(IF(#REF!="SHORT",IF(H3682="",0,G3682-H3682),IF(#REF!="LONG",IF(H3682="",0,H3682-G3682))))*D3682</f>
        <v>#REF!</v>
      </c>
      <c r="L3682" s="79" t="e">
        <f t="shared" si="90"/>
        <v>#REF!</v>
      </c>
    </row>
    <row r="3683" spans="1:12">
      <c r="A3683" s="83">
        <v>41058</v>
      </c>
      <c r="B3683" s="80" t="s">
        <v>35</v>
      </c>
      <c r="C3683" s="80">
        <v>60</v>
      </c>
      <c r="D3683" s="80">
        <v>2000</v>
      </c>
      <c r="E3683" s="28">
        <v>7.6</v>
      </c>
      <c r="F3683" s="28">
        <v>8.1</v>
      </c>
      <c r="G3683" s="28"/>
      <c r="H3683" s="28"/>
      <c r="I3683" s="28" t="e">
        <f>(IF(#REF!="SHORT",E3683-F3683,IF(#REF!="LONG",F3683-E3683)))*D3683</f>
        <v>#REF!</v>
      </c>
      <c r="J3683" s="78" t="e">
        <f>(IF(#REF!="SHORT",IF(G3683="",0,F3683-G3683),IF(#REF!="LONG",IF(G3683="",0,G3683-F3683))))*D3683</f>
        <v>#REF!</v>
      </c>
      <c r="K3683" s="78" t="e">
        <f>(IF(#REF!="SHORT",IF(H3683="",0,G3683-H3683),IF(#REF!="LONG",IF(H3683="",0,H3683-G3683))))*D3683</f>
        <v>#REF!</v>
      </c>
      <c r="L3683" s="79" t="e">
        <f t="shared" si="90"/>
        <v>#REF!</v>
      </c>
    </row>
    <row r="3684" spans="1:12">
      <c r="A3684" s="83">
        <v>41058</v>
      </c>
      <c r="B3684" s="80" t="s">
        <v>202</v>
      </c>
      <c r="C3684" s="80">
        <v>90</v>
      </c>
      <c r="D3684" s="80">
        <v>2000</v>
      </c>
      <c r="E3684" s="28">
        <v>6.5</v>
      </c>
      <c r="F3684" s="28">
        <v>5.25</v>
      </c>
      <c r="G3684" s="28"/>
      <c r="H3684" s="28"/>
      <c r="I3684" s="28" t="e">
        <f>(IF(#REF!="SHORT",E3684-F3684,IF(#REF!="LONG",F3684-E3684)))*D3684</f>
        <v>#REF!</v>
      </c>
      <c r="J3684" s="78" t="e">
        <f>(IF(#REF!="SHORT",IF(G3684="",0,F3684-G3684),IF(#REF!="LONG",IF(G3684="",0,G3684-F3684))))*D3684</f>
        <v>#REF!</v>
      </c>
      <c r="K3684" s="78" t="e">
        <f>(IF(#REF!="SHORT",IF(H3684="",0,G3684-H3684),IF(#REF!="LONG",IF(H3684="",0,H3684-G3684))))*D3684</f>
        <v>#REF!</v>
      </c>
      <c r="L3684" s="79" t="e">
        <f t="shared" si="90"/>
        <v>#REF!</v>
      </c>
    </row>
    <row r="3685" spans="1:12">
      <c r="A3685" s="83">
        <v>41058</v>
      </c>
      <c r="B3685" s="80" t="s">
        <v>358</v>
      </c>
      <c r="C3685" s="80">
        <v>2100</v>
      </c>
      <c r="D3685" s="80">
        <v>125</v>
      </c>
      <c r="E3685" s="28">
        <v>101</v>
      </c>
      <c r="F3685" s="28">
        <v>101</v>
      </c>
      <c r="G3685" s="28"/>
      <c r="H3685" s="28"/>
      <c r="I3685" s="28" t="e">
        <f>(IF(#REF!="SHORT",E3685-F3685,IF(#REF!="LONG",F3685-E3685)))*D3685</f>
        <v>#REF!</v>
      </c>
      <c r="J3685" s="78" t="e">
        <f>(IF(#REF!="SHORT",IF(G3685="",0,F3685-G3685),IF(#REF!="LONG",IF(G3685="",0,G3685-F3685))))*D3685</f>
        <v>#REF!</v>
      </c>
      <c r="K3685" s="78" t="e">
        <f>(IF(#REF!="SHORT",IF(H3685="",0,G3685-H3685),IF(#REF!="LONG",IF(H3685="",0,H3685-G3685))))*D3685</f>
        <v>#REF!</v>
      </c>
      <c r="L3685" s="79" t="e">
        <f t="shared" si="90"/>
        <v>#REF!</v>
      </c>
    </row>
    <row r="3686" spans="1:12">
      <c r="A3686" s="83">
        <v>41057</v>
      </c>
      <c r="B3686" s="80" t="s">
        <v>358</v>
      </c>
      <c r="C3686" s="80">
        <v>2000</v>
      </c>
      <c r="D3686" s="80">
        <v>125</v>
      </c>
      <c r="E3686" s="28">
        <v>110</v>
      </c>
      <c r="F3686" s="28">
        <v>118</v>
      </c>
      <c r="G3686" s="28">
        <v>128</v>
      </c>
      <c r="H3686" s="28">
        <v>140</v>
      </c>
      <c r="I3686" s="28" t="e">
        <f>(IF(#REF!="SHORT",E3686-F3686,IF(#REF!="LONG",F3686-E3686)))*D3686</f>
        <v>#REF!</v>
      </c>
      <c r="J3686" s="78" t="e">
        <f>(IF(#REF!="SHORT",IF(G3686="",0,F3686-G3686),IF(#REF!="LONG",IF(G3686="",0,G3686-F3686))))*D3686</f>
        <v>#REF!</v>
      </c>
      <c r="K3686" s="78" t="e">
        <f>(IF(#REF!="SHORT",IF(H3686="",0,G3686-H3686),IF(#REF!="LONG",IF(H3686="",0,H3686-G3686))))*D3686</f>
        <v>#REF!</v>
      </c>
      <c r="L3686" s="79" t="e">
        <f t="shared" si="90"/>
        <v>#REF!</v>
      </c>
    </row>
    <row r="3687" spans="1:12">
      <c r="A3687" s="83">
        <v>41054</v>
      </c>
      <c r="B3687" s="80" t="s">
        <v>405</v>
      </c>
      <c r="C3687" s="80">
        <v>1200</v>
      </c>
      <c r="D3687" s="80">
        <v>250</v>
      </c>
      <c r="E3687" s="28">
        <v>43</v>
      </c>
      <c r="F3687" s="28">
        <v>47</v>
      </c>
      <c r="G3687" s="28">
        <v>52</v>
      </c>
      <c r="H3687" s="28">
        <v>60</v>
      </c>
      <c r="I3687" s="28" t="e">
        <f>(IF(#REF!="SHORT",E3687-F3687,IF(#REF!="LONG",F3687-E3687)))*D3687</f>
        <v>#REF!</v>
      </c>
      <c r="J3687" s="78" t="e">
        <f>(IF(#REF!="SHORT",IF(G3687="",0,F3687-G3687),IF(#REF!="LONG",IF(G3687="",0,G3687-F3687))))*D3687</f>
        <v>#REF!</v>
      </c>
      <c r="K3687" s="78" t="e">
        <f>(IF(#REF!="SHORT",IF(H3687="",0,G3687-H3687),IF(#REF!="LONG",IF(H3687="",0,H3687-G3687))))*D3687</f>
        <v>#REF!</v>
      </c>
      <c r="L3687" s="79" t="e">
        <f t="shared" si="90"/>
        <v>#REF!</v>
      </c>
    </row>
    <row r="3688" spans="1:12">
      <c r="A3688" s="83">
        <v>41054</v>
      </c>
      <c r="B3688" s="80" t="s">
        <v>358</v>
      </c>
      <c r="C3688" s="80">
        <v>1900</v>
      </c>
      <c r="D3688" s="80">
        <v>125</v>
      </c>
      <c r="E3688" s="28">
        <v>114</v>
      </c>
      <c r="F3688" s="28">
        <v>122</v>
      </c>
      <c r="G3688" s="28"/>
      <c r="H3688" s="28"/>
      <c r="I3688" s="28" t="e">
        <f>(IF(#REF!="SHORT",E3688-F3688,IF(#REF!="LONG",F3688-E3688)))*D3688</f>
        <v>#REF!</v>
      </c>
      <c r="J3688" s="78" t="e">
        <f>(IF(#REF!="SHORT",IF(G3688="",0,F3688-G3688),IF(#REF!="LONG",IF(G3688="",0,G3688-F3688))))*D3688</f>
        <v>#REF!</v>
      </c>
      <c r="K3688" s="78" t="e">
        <f>(IF(#REF!="SHORT",IF(H3688="",0,G3688-H3688),IF(#REF!="LONG",IF(H3688="",0,H3688-G3688))))*D3688</f>
        <v>#REF!</v>
      </c>
      <c r="L3688" s="79" t="e">
        <f t="shared" si="90"/>
        <v>#REF!</v>
      </c>
    </row>
    <row r="3689" spans="1:12">
      <c r="A3689" s="83">
        <v>41053</v>
      </c>
      <c r="B3689" s="80" t="s">
        <v>382</v>
      </c>
      <c r="C3689" s="80">
        <v>140</v>
      </c>
      <c r="D3689" s="80">
        <v>1000</v>
      </c>
      <c r="E3689" s="28">
        <v>11.25</v>
      </c>
      <c r="F3689" s="28">
        <v>12</v>
      </c>
      <c r="G3689" s="28">
        <v>13</v>
      </c>
      <c r="H3689" s="28">
        <v>14.5</v>
      </c>
      <c r="I3689" s="28" t="e">
        <f>(IF(#REF!="SHORT",E3689-F3689,IF(#REF!="LONG",F3689-E3689)))*D3689</f>
        <v>#REF!</v>
      </c>
      <c r="J3689" s="78" t="e">
        <f>(IF(#REF!="SHORT",IF(G3689="",0,F3689-G3689),IF(#REF!="LONG",IF(G3689="",0,G3689-F3689))))*D3689</f>
        <v>#REF!</v>
      </c>
      <c r="K3689" s="78" t="e">
        <f>(IF(#REF!="SHORT",IF(H3689="",0,G3689-H3689),IF(#REF!="LONG",IF(H3689="",0,H3689-G3689))))*D3689</f>
        <v>#REF!</v>
      </c>
      <c r="L3689" s="79" t="e">
        <f t="shared" si="90"/>
        <v>#REF!</v>
      </c>
    </row>
    <row r="3690" spans="1:12">
      <c r="A3690" s="83">
        <v>41053</v>
      </c>
      <c r="B3690" s="80" t="s">
        <v>287</v>
      </c>
      <c r="C3690" s="80">
        <v>500</v>
      </c>
      <c r="D3690" s="80">
        <v>500</v>
      </c>
      <c r="E3690" s="28">
        <v>19.5</v>
      </c>
      <c r="F3690" s="28">
        <v>21.5</v>
      </c>
      <c r="G3690" s="28">
        <v>23.5</v>
      </c>
      <c r="H3690" s="28">
        <v>26</v>
      </c>
      <c r="I3690" s="28" t="e">
        <f>(IF(#REF!="SHORT",E3690-F3690,IF(#REF!="LONG",F3690-E3690)))*D3690</f>
        <v>#REF!</v>
      </c>
      <c r="J3690" s="78" t="e">
        <f>(IF(#REF!="SHORT",IF(G3690="",0,F3690-G3690),IF(#REF!="LONG",IF(G3690="",0,G3690-F3690))))*D3690</f>
        <v>#REF!</v>
      </c>
      <c r="K3690" s="78" t="e">
        <f>(IF(#REF!="SHORT",IF(H3690="",0,G3690-H3690),IF(#REF!="LONG",IF(H3690="",0,H3690-G3690))))*D3690</f>
        <v>#REF!</v>
      </c>
      <c r="L3690" s="79" t="e">
        <f t="shared" si="90"/>
        <v>#REF!</v>
      </c>
    </row>
    <row r="3691" spans="1:12">
      <c r="A3691" s="83">
        <v>41053</v>
      </c>
      <c r="B3691" s="80" t="s">
        <v>406</v>
      </c>
      <c r="C3691" s="80">
        <v>500</v>
      </c>
      <c r="D3691" s="80">
        <v>500</v>
      </c>
      <c r="E3691" s="28">
        <v>29.5</v>
      </c>
      <c r="F3691" s="28">
        <v>31.5</v>
      </c>
      <c r="G3691" s="28"/>
      <c r="H3691" s="28"/>
      <c r="I3691" s="28" t="e">
        <f>(IF(#REF!="SHORT",E3691-F3691,IF(#REF!="LONG",F3691-E3691)))*D3691</f>
        <v>#REF!</v>
      </c>
      <c r="J3691" s="78" t="e">
        <f>(IF(#REF!="SHORT",IF(G3691="",0,F3691-G3691),IF(#REF!="LONG",IF(G3691="",0,G3691-F3691))))*D3691</f>
        <v>#REF!</v>
      </c>
      <c r="K3691" s="78" t="e">
        <f>(IF(#REF!="SHORT",IF(H3691="",0,G3691-H3691),IF(#REF!="LONG",IF(H3691="",0,H3691-G3691))))*D3691</f>
        <v>#REF!</v>
      </c>
      <c r="L3691" s="79" t="e">
        <f t="shared" si="90"/>
        <v>#REF!</v>
      </c>
    </row>
    <row r="3692" spans="1:12">
      <c r="A3692" s="83">
        <v>41053</v>
      </c>
      <c r="B3692" s="80" t="s">
        <v>308</v>
      </c>
      <c r="C3692" s="80">
        <v>250</v>
      </c>
      <c r="D3692" s="80">
        <v>1000</v>
      </c>
      <c r="E3692" s="28">
        <v>6.9</v>
      </c>
      <c r="F3692" s="28">
        <v>7.75</v>
      </c>
      <c r="G3692" s="28">
        <v>8.75</v>
      </c>
      <c r="H3692" s="86"/>
      <c r="I3692" s="28" t="e">
        <f>(IF(#REF!="SHORT",E3692-F3692,IF(#REF!="LONG",F3692-E3692)))*D3692</f>
        <v>#REF!</v>
      </c>
      <c r="J3692" s="78" t="e">
        <f>(IF(#REF!="SHORT",IF(G3692="",0,F3692-G3692),IF(#REF!="LONG",IF(G3692="",0,G3692-F3692))))*D3692</f>
        <v>#REF!</v>
      </c>
      <c r="K3692" s="78" t="e">
        <f>(IF(#REF!="SHORT",IF(H3692="",0,G3692-H3692),IF(#REF!="LONG",IF(H3692="",0,H3692-G3692))))*D3692</f>
        <v>#REF!</v>
      </c>
      <c r="L3692" s="79" t="e">
        <f t="shared" si="90"/>
        <v>#REF!</v>
      </c>
    </row>
    <row r="3693" spans="1:12">
      <c r="A3693" s="83">
        <v>41052</v>
      </c>
      <c r="B3693" s="80" t="s">
        <v>126</v>
      </c>
      <c r="C3693" s="80">
        <v>4900</v>
      </c>
      <c r="D3693" s="80">
        <v>50</v>
      </c>
      <c r="E3693" s="28">
        <v>136</v>
      </c>
      <c r="F3693" s="28">
        <v>145</v>
      </c>
      <c r="G3693" s="28"/>
      <c r="H3693" s="28"/>
      <c r="I3693" s="28" t="e">
        <f>(IF(#REF!="SHORT",E3693-F3693,IF(#REF!="LONG",F3693-E3693)))*D3693</f>
        <v>#REF!</v>
      </c>
      <c r="J3693" s="78" t="e">
        <f>(IF(#REF!="SHORT",IF(G3693="",0,F3693-G3693),IF(#REF!="LONG",IF(G3693="",0,G3693-F3693))))*D3693</f>
        <v>#REF!</v>
      </c>
      <c r="K3693" s="78" t="e">
        <f>(IF(#REF!="SHORT",IF(H3693="",0,G3693-H3693),IF(#REF!="LONG",IF(H3693="",0,H3693-G3693))))*D3693</f>
        <v>#REF!</v>
      </c>
      <c r="L3693" s="79" t="e">
        <f t="shared" si="90"/>
        <v>#REF!</v>
      </c>
    </row>
    <row r="3694" spans="1:12">
      <c r="A3694" s="83">
        <v>41052</v>
      </c>
      <c r="B3694" s="80" t="s">
        <v>234</v>
      </c>
      <c r="C3694" s="80">
        <v>9000</v>
      </c>
      <c r="D3694" s="80">
        <v>25</v>
      </c>
      <c r="E3694" s="28">
        <v>124</v>
      </c>
      <c r="F3694" s="28">
        <v>134</v>
      </c>
      <c r="G3694" s="28"/>
      <c r="H3694" s="28"/>
      <c r="I3694" s="28" t="e">
        <f>(IF(#REF!="SHORT",E3694-F3694,IF(#REF!="LONG",F3694-E3694)))*D3694</f>
        <v>#REF!</v>
      </c>
      <c r="J3694" s="78" t="e">
        <f>(IF(#REF!="SHORT",IF(G3694="",0,F3694-G3694),IF(#REF!="LONG",IF(G3694="",0,G3694-F3694))))*D3694</f>
        <v>#REF!</v>
      </c>
      <c r="K3694" s="78" t="e">
        <f>(IF(#REF!="SHORT",IF(H3694="",0,G3694-H3694),IF(#REF!="LONG",IF(H3694="",0,H3694-G3694))))*D3694</f>
        <v>#REF!</v>
      </c>
      <c r="L3694" s="79" t="e">
        <f t="shared" si="90"/>
        <v>#REF!</v>
      </c>
    </row>
    <row r="3695" spans="1:12">
      <c r="A3695" s="83">
        <v>41052</v>
      </c>
      <c r="B3695" s="80" t="s">
        <v>53</v>
      </c>
      <c r="C3695" s="80">
        <v>200</v>
      </c>
      <c r="D3695" s="80">
        <v>1000</v>
      </c>
      <c r="E3695" s="28">
        <v>13.5</v>
      </c>
      <c r="F3695" s="28">
        <v>10.85</v>
      </c>
      <c r="G3695" s="28"/>
      <c r="H3695" s="28"/>
      <c r="I3695" s="28" t="e">
        <f>(IF(#REF!="SHORT",E3695-F3695,IF(#REF!="LONG",F3695-E3695)))*D3695</f>
        <v>#REF!</v>
      </c>
      <c r="J3695" s="78" t="e">
        <f>(IF(#REF!="SHORT",IF(G3695="",0,F3695-G3695),IF(#REF!="LONG",IF(G3695="",0,G3695-F3695))))*D3695</f>
        <v>#REF!</v>
      </c>
      <c r="K3695" s="78" t="e">
        <f>(IF(#REF!="SHORT",IF(H3695="",0,G3695-H3695),IF(#REF!="LONG",IF(H3695="",0,H3695-G3695))))*D3695</f>
        <v>#REF!</v>
      </c>
      <c r="L3695" s="79" t="e">
        <f t="shared" si="90"/>
        <v>#REF!</v>
      </c>
    </row>
    <row r="3696" spans="1:12">
      <c r="A3696" s="83">
        <v>41051</v>
      </c>
      <c r="B3696" s="80" t="s">
        <v>126</v>
      </c>
      <c r="C3696" s="80">
        <v>5000</v>
      </c>
      <c r="D3696" s="80">
        <v>50</v>
      </c>
      <c r="E3696" s="28">
        <v>144</v>
      </c>
      <c r="F3696" s="28">
        <v>153</v>
      </c>
      <c r="G3696" s="28">
        <v>163</v>
      </c>
      <c r="H3696" s="28">
        <v>175</v>
      </c>
      <c r="I3696" s="28" t="e">
        <f>(IF(#REF!="SHORT",E3696-F3696,IF(#REF!="LONG",F3696-E3696)))*D3696</f>
        <v>#REF!</v>
      </c>
      <c r="J3696" s="78" t="e">
        <f>(IF(#REF!="SHORT",IF(G3696="",0,F3696-G3696),IF(#REF!="LONG",IF(G3696="",0,G3696-F3696))))*D3696</f>
        <v>#REF!</v>
      </c>
      <c r="K3696" s="78" t="e">
        <f>(IF(#REF!="SHORT",IF(H3696="",0,G3696-H3696),IF(#REF!="LONG",IF(H3696="",0,H3696-G3696))))*D3696</f>
        <v>#REF!</v>
      </c>
      <c r="L3696" s="79" t="e">
        <f t="shared" si="90"/>
        <v>#REF!</v>
      </c>
    </row>
    <row r="3697" spans="1:12">
      <c r="A3697" s="83">
        <v>41051</v>
      </c>
      <c r="B3697" s="80" t="s">
        <v>234</v>
      </c>
      <c r="C3697" s="80">
        <v>9200</v>
      </c>
      <c r="D3697" s="80">
        <v>25</v>
      </c>
      <c r="E3697" s="28">
        <v>169</v>
      </c>
      <c r="F3697" s="28">
        <v>180</v>
      </c>
      <c r="G3697" s="28"/>
      <c r="H3697" s="28"/>
      <c r="I3697" s="28" t="e">
        <f>(IF(#REF!="SHORT",E3697-F3697,IF(#REF!="LONG",F3697-E3697)))*D3697</f>
        <v>#REF!</v>
      </c>
      <c r="J3697" s="78" t="e">
        <f>(IF(#REF!="SHORT",IF(G3697="",0,F3697-G3697),IF(#REF!="LONG",IF(G3697="",0,G3697-F3697))))*D3697</f>
        <v>#REF!</v>
      </c>
      <c r="K3697" s="78" t="e">
        <f>(IF(#REF!="SHORT",IF(H3697="",0,G3697-H3697),IF(#REF!="LONG",IF(H3697="",0,H3697-G3697))))*D3697</f>
        <v>#REF!</v>
      </c>
      <c r="L3697" s="79" t="e">
        <f t="shared" si="90"/>
        <v>#REF!</v>
      </c>
    </row>
    <row r="3698" spans="1:12">
      <c r="A3698" s="83">
        <v>41050</v>
      </c>
      <c r="B3698" s="80" t="s">
        <v>270</v>
      </c>
      <c r="C3698" s="80">
        <v>380</v>
      </c>
      <c r="D3698" s="80">
        <v>500</v>
      </c>
      <c r="E3698" s="28">
        <v>28</v>
      </c>
      <c r="F3698" s="28">
        <v>30.25</v>
      </c>
      <c r="G3698" s="28"/>
      <c r="H3698" s="28"/>
      <c r="I3698" s="28" t="e">
        <f>(IF(#REF!="SHORT",E3698-F3698,IF(#REF!="LONG",F3698-E3698)))*D3698</f>
        <v>#REF!</v>
      </c>
      <c r="J3698" s="78" t="e">
        <f>(IF(#REF!="SHORT",IF(G3698="",0,F3698-G3698),IF(#REF!="LONG",IF(G3698="",0,G3698-F3698))))*D3698</f>
        <v>#REF!</v>
      </c>
      <c r="K3698" s="78" t="e">
        <f>(IF(#REF!="SHORT",IF(H3698="",0,G3698-H3698),IF(#REF!="LONG",IF(H3698="",0,H3698-G3698))))*D3698</f>
        <v>#REF!</v>
      </c>
      <c r="L3698" s="79" t="e">
        <f t="shared" si="90"/>
        <v>#REF!</v>
      </c>
    </row>
    <row r="3699" spans="1:12">
      <c r="A3699" s="83">
        <v>41050</v>
      </c>
      <c r="B3699" s="80" t="s">
        <v>265</v>
      </c>
      <c r="C3699" s="80">
        <v>300</v>
      </c>
      <c r="D3699" s="80">
        <v>500</v>
      </c>
      <c r="E3699" s="28">
        <v>19.5</v>
      </c>
      <c r="F3699" s="28">
        <v>22</v>
      </c>
      <c r="G3699" s="28"/>
      <c r="H3699" s="28"/>
      <c r="I3699" s="28" t="e">
        <f>(IF(#REF!="SHORT",E3699-F3699,IF(#REF!="LONG",F3699-E3699)))*D3699</f>
        <v>#REF!</v>
      </c>
      <c r="J3699" s="78" t="e">
        <f>(IF(#REF!="SHORT",IF(G3699="",0,F3699-G3699),IF(#REF!="LONG",IF(G3699="",0,G3699-F3699))))*D3699</f>
        <v>#REF!</v>
      </c>
      <c r="K3699" s="78" t="e">
        <f>(IF(#REF!="SHORT",IF(H3699="",0,G3699-H3699),IF(#REF!="LONG",IF(H3699="",0,H3699-G3699))))*D3699</f>
        <v>#REF!</v>
      </c>
      <c r="L3699" s="79" t="e">
        <f t="shared" si="90"/>
        <v>#REF!</v>
      </c>
    </row>
    <row r="3700" spans="1:12">
      <c r="A3700" s="83">
        <v>41047</v>
      </c>
      <c r="B3700" s="80" t="s">
        <v>358</v>
      </c>
      <c r="C3700" s="80">
        <v>1800</v>
      </c>
      <c r="D3700" s="80">
        <v>125</v>
      </c>
      <c r="E3700" s="28">
        <v>102</v>
      </c>
      <c r="F3700" s="28">
        <v>112</v>
      </c>
      <c r="G3700" s="28">
        <v>125</v>
      </c>
      <c r="H3700" s="86"/>
      <c r="I3700" s="28" t="e">
        <f>(IF(#REF!="SHORT",E3700-F3700,IF(#REF!="LONG",F3700-E3700)))*D3700</f>
        <v>#REF!</v>
      </c>
      <c r="J3700" s="78" t="e">
        <f>(IF(#REF!="SHORT",IF(G3700="",0,F3700-G3700),IF(#REF!="LONG",IF(G3700="",0,G3700-F3700))))*D3700</f>
        <v>#REF!</v>
      </c>
      <c r="K3700" s="78" t="e">
        <f>(IF(#REF!="SHORT",IF(H3700="",0,G3700-H3700),IF(#REF!="LONG",IF(H3700="",0,H3700-G3700))))*D3700</f>
        <v>#REF!</v>
      </c>
      <c r="L3700" s="79" t="e">
        <f t="shared" si="90"/>
        <v>#REF!</v>
      </c>
    </row>
    <row r="3701" spans="1:12">
      <c r="A3701" s="83">
        <v>41046</v>
      </c>
      <c r="B3701" s="80" t="s">
        <v>368</v>
      </c>
      <c r="C3701" s="80">
        <v>1600</v>
      </c>
      <c r="D3701" s="80">
        <v>125</v>
      </c>
      <c r="E3701" s="28">
        <v>48</v>
      </c>
      <c r="F3701" s="28">
        <v>58</v>
      </c>
      <c r="G3701" s="28">
        <v>70</v>
      </c>
      <c r="H3701" s="86"/>
      <c r="I3701" s="28" t="e">
        <f>(IF(#REF!="SHORT",E3701-F3701,IF(#REF!="LONG",F3701-E3701)))*D3701</f>
        <v>#REF!</v>
      </c>
      <c r="J3701" s="78" t="e">
        <f>(IF(#REF!="SHORT",IF(G3701="",0,F3701-G3701),IF(#REF!="LONG",IF(G3701="",0,G3701-F3701))))*D3701</f>
        <v>#REF!</v>
      </c>
      <c r="K3701" s="78" t="e">
        <f>(IF(#REF!="SHORT",IF(H3701="",0,G3701-H3701),IF(#REF!="LONG",IF(H3701="",0,H3701-G3701))))*D3701</f>
        <v>#REF!</v>
      </c>
      <c r="L3701" s="79" t="e">
        <f t="shared" si="90"/>
        <v>#REF!</v>
      </c>
    </row>
    <row r="3702" spans="1:12">
      <c r="A3702" s="83">
        <v>41046</v>
      </c>
      <c r="B3702" s="80" t="s">
        <v>126</v>
      </c>
      <c r="C3702" s="80">
        <v>4900</v>
      </c>
      <c r="D3702" s="80">
        <v>50</v>
      </c>
      <c r="E3702" s="28">
        <v>113</v>
      </c>
      <c r="F3702" s="28">
        <v>121</v>
      </c>
      <c r="G3702" s="28">
        <v>131</v>
      </c>
      <c r="H3702" s="28">
        <v>145</v>
      </c>
      <c r="I3702" s="28" t="e">
        <f>(IF(#REF!="SHORT",E3702-F3702,IF(#REF!="LONG",F3702-E3702)))*D3702</f>
        <v>#REF!</v>
      </c>
      <c r="J3702" s="78" t="e">
        <f>(IF(#REF!="SHORT",IF(G3702="",0,F3702-G3702),IF(#REF!="LONG",IF(G3702="",0,G3702-F3702))))*D3702</f>
        <v>#REF!</v>
      </c>
      <c r="K3702" s="78" t="e">
        <f>(IF(#REF!="SHORT",IF(H3702="",0,G3702-H3702),IF(#REF!="LONG",IF(H3702="",0,H3702-G3702))))*D3702</f>
        <v>#REF!</v>
      </c>
      <c r="L3702" s="79" t="e">
        <f t="shared" si="90"/>
        <v>#REF!</v>
      </c>
    </row>
    <row r="3703" spans="1:12">
      <c r="A3703" s="83">
        <v>41045</v>
      </c>
      <c r="B3703" s="80" t="s">
        <v>407</v>
      </c>
      <c r="C3703" s="80">
        <v>140</v>
      </c>
      <c r="D3703" s="80">
        <v>1000</v>
      </c>
      <c r="E3703" s="28">
        <v>6</v>
      </c>
      <c r="F3703" s="28">
        <v>7.25</v>
      </c>
      <c r="G3703" s="28">
        <v>8.5</v>
      </c>
      <c r="H3703" s="86"/>
      <c r="I3703" s="28" t="e">
        <f>(IF(#REF!="SHORT",E3703-F3703,IF(#REF!="LONG",F3703-E3703)))*D3703</f>
        <v>#REF!</v>
      </c>
      <c r="J3703" s="78" t="e">
        <f>(IF(#REF!="SHORT",IF(G3703="",0,F3703-G3703),IF(#REF!="LONG",IF(G3703="",0,G3703-F3703))))*D3703</f>
        <v>#REF!</v>
      </c>
      <c r="K3703" s="78" t="e">
        <f>(IF(#REF!="SHORT",IF(H3703="",0,G3703-H3703),IF(#REF!="LONG",IF(H3703="",0,H3703-G3703))))*D3703</f>
        <v>#REF!</v>
      </c>
      <c r="L3703" s="79" t="e">
        <f t="shared" si="90"/>
        <v>#REF!</v>
      </c>
    </row>
    <row r="3704" spans="1:12">
      <c r="A3704" s="83">
        <v>41043</v>
      </c>
      <c r="B3704" s="80" t="s">
        <v>234</v>
      </c>
      <c r="C3704" s="80">
        <v>9200</v>
      </c>
      <c r="D3704" s="80">
        <v>25</v>
      </c>
      <c r="E3704" s="28">
        <v>230</v>
      </c>
      <c r="F3704" s="28">
        <v>245</v>
      </c>
      <c r="G3704" s="28">
        <v>260</v>
      </c>
      <c r="H3704" s="86"/>
      <c r="I3704" s="28" t="e">
        <f>(IF(#REF!="SHORT",E3704-F3704,IF(#REF!="LONG",F3704-E3704)))*D3704</f>
        <v>#REF!</v>
      </c>
      <c r="J3704" s="78" t="e">
        <f>(IF(#REF!="SHORT",IF(G3704="",0,F3704-G3704),IF(#REF!="LONG",IF(G3704="",0,G3704-F3704))))*D3704</f>
        <v>#REF!</v>
      </c>
      <c r="K3704" s="78" t="e">
        <f>(IF(#REF!="SHORT",IF(H3704="",0,G3704-H3704),IF(#REF!="LONG",IF(H3704="",0,H3704-G3704))))*D3704</f>
        <v>#REF!</v>
      </c>
      <c r="L3704" s="79" t="e">
        <f t="shared" si="90"/>
        <v>#REF!</v>
      </c>
    </row>
    <row r="3705" spans="1:12">
      <c r="A3705" s="83">
        <v>41040</v>
      </c>
      <c r="B3705" s="80" t="s">
        <v>403</v>
      </c>
      <c r="C3705" s="80">
        <v>300</v>
      </c>
      <c r="D3705" s="80">
        <v>1000</v>
      </c>
      <c r="E3705" s="28">
        <v>9.25</v>
      </c>
      <c r="F3705" s="28">
        <v>10.25</v>
      </c>
      <c r="G3705" s="28">
        <v>11.25</v>
      </c>
      <c r="H3705" s="86"/>
      <c r="I3705" s="28" t="e">
        <f>(IF(#REF!="SHORT",E3705-F3705,IF(#REF!="LONG",F3705-E3705)))*D3705</f>
        <v>#REF!</v>
      </c>
      <c r="J3705" s="78" t="e">
        <f>(IF(#REF!="SHORT",IF(G3705="",0,F3705-G3705),IF(#REF!="LONG",IF(G3705="",0,G3705-F3705))))*D3705</f>
        <v>#REF!</v>
      </c>
      <c r="K3705" s="78" t="e">
        <f>(IF(#REF!="SHORT",IF(H3705="",0,G3705-H3705),IF(#REF!="LONG",IF(H3705="",0,H3705-G3705))))*D3705</f>
        <v>#REF!</v>
      </c>
      <c r="L3705" s="79" t="e">
        <f t="shared" si="90"/>
        <v>#REF!</v>
      </c>
    </row>
    <row r="3706" spans="1:12">
      <c r="A3706" s="83">
        <v>41040</v>
      </c>
      <c r="B3706" s="80" t="s">
        <v>323</v>
      </c>
      <c r="C3706" s="80">
        <v>600</v>
      </c>
      <c r="D3706" s="80">
        <v>500</v>
      </c>
      <c r="E3706" s="28">
        <v>19</v>
      </c>
      <c r="F3706" s="28">
        <v>22</v>
      </c>
      <c r="G3706" s="28"/>
      <c r="H3706" s="28"/>
      <c r="I3706" s="28" t="e">
        <f>(IF(#REF!="SHORT",E3706-F3706,IF(#REF!="LONG",F3706-E3706)))*D3706</f>
        <v>#REF!</v>
      </c>
      <c r="J3706" s="78" t="e">
        <f>(IF(#REF!="SHORT",IF(G3706="",0,F3706-G3706),IF(#REF!="LONG",IF(G3706="",0,G3706-F3706))))*D3706</f>
        <v>#REF!</v>
      </c>
      <c r="K3706" s="78" t="e">
        <f>(IF(#REF!="SHORT",IF(H3706="",0,G3706-H3706),IF(#REF!="LONG",IF(H3706="",0,H3706-G3706))))*D3706</f>
        <v>#REF!</v>
      </c>
      <c r="L3706" s="79" t="e">
        <f t="shared" si="90"/>
        <v>#REF!</v>
      </c>
    </row>
    <row r="3707" spans="1:12">
      <c r="A3707" s="83">
        <v>41040</v>
      </c>
      <c r="B3707" s="80" t="s">
        <v>126</v>
      </c>
      <c r="C3707" s="80">
        <v>5000</v>
      </c>
      <c r="D3707" s="80">
        <v>50</v>
      </c>
      <c r="E3707" s="28">
        <v>125</v>
      </c>
      <c r="F3707" s="28">
        <v>135</v>
      </c>
      <c r="G3707" s="28"/>
      <c r="H3707" s="28"/>
      <c r="I3707" s="28" t="e">
        <f>(IF(#REF!="SHORT",E3707-F3707,IF(#REF!="LONG",F3707-E3707)))*D3707</f>
        <v>#REF!</v>
      </c>
      <c r="J3707" s="78" t="e">
        <f>(IF(#REF!="SHORT",IF(G3707="",0,F3707-G3707),IF(#REF!="LONG",IF(G3707="",0,G3707-F3707))))*D3707</f>
        <v>#REF!</v>
      </c>
      <c r="K3707" s="78" t="e">
        <f>(IF(#REF!="SHORT",IF(H3707="",0,G3707-H3707),IF(#REF!="LONG",IF(H3707="",0,H3707-G3707))))*D3707</f>
        <v>#REF!</v>
      </c>
      <c r="L3707" s="79" t="e">
        <f t="shared" si="90"/>
        <v>#REF!</v>
      </c>
    </row>
    <row r="3708" spans="1:12">
      <c r="A3708" s="83">
        <v>41039</v>
      </c>
      <c r="B3708" s="80" t="s">
        <v>126</v>
      </c>
      <c r="C3708" s="80">
        <v>5000</v>
      </c>
      <c r="D3708" s="80">
        <v>50</v>
      </c>
      <c r="E3708" s="28">
        <v>128</v>
      </c>
      <c r="F3708" s="28">
        <v>138</v>
      </c>
      <c r="G3708" s="28">
        <v>148</v>
      </c>
      <c r="H3708" s="28">
        <v>160</v>
      </c>
      <c r="I3708" s="28" t="e">
        <f>(IF(#REF!="SHORT",E3708-F3708,IF(#REF!="LONG",F3708-E3708)))*D3708</f>
        <v>#REF!</v>
      </c>
      <c r="J3708" s="78" t="e">
        <f>(IF(#REF!="SHORT",IF(G3708="",0,F3708-G3708),IF(#REF!="LONG",IF(G3708="",0,G3708-F3708))))*D3708</f>
        <v>#REF!</v>
      </c>
      <c r="K3708" s="78" t="e">
        <f>(IF(#REF!="SHORT",IF(H3708="",0,G3708-H3708),IF(#REF!="LONG",IF(H3708="",0,H3708-G3708))))*D3708</f>
        <v>#REF!</v>
      </c>
      <c r="L3708" s="79" t="e">
        <f t="shared" si="90"/>
        <v>#REF!</v>
      </c>
    </row>
    <row r="3709" spans="1:12">
      <c r="A3709" s="83">
        <v>41039</v>
      </c>
      <c r="B3709" s="80" t="s">
        <v>68</v>
      </c>
      <c r="C3709" s="80">
        <v>1900</v>
      </c>
      <c r="D3709" s="80">
        <v>125</v>
      </c>
      <c r="E3709" s="28">
        <v>99</v>
      </c>
      <c r="F3709" s="28">
        <v>108</v>
      </c>
      <c r="G3709" s="28">
        <v>118</v>
      </c>
      <c r="H3709" s="28">
        <v>130</v>
      </c>
      <c r="I3709" s="28" t="e">
        <f>(IF(#REF!="SHORT",E3709-F3709,IF(#REF!="LONG",F3709-E3709)))*D3709</f>
        <v>#REF!</v>
      </c>
      <c r="J3709" s="78" t="e">
        <f>(IF(#REF!="SHORT",IF(G3709="",0,F3709-G3709),IF(#REF!="LONG",IF(G3709="",0,G3709-F3709))))*D3709</f>
        <v>#REF!</v>
      </c>
      <c r="K3709" s="78" t="e">
        <f>(IF(#REF!="SHORT",IF(H3709="",0,G3709-H3709),IF(#REF!="LONG",IF(H3709="",0,H3709-G3709))))*D3709</f>
        <v>#REF!</v>
      </c>
      <c r="L3709" s="79" t="e">
        <f t="shared" si="90"/>
        <v>#REF!</v>
      </c>
    </row>
    <row r="3710" spans="1:12">
      <c r="A3710" s="83">
        <v>41038</v>
      </c>
      <c r="B3710" s="80" t="s">
        <v>408</v>
      </c>
      <c r="C3710" s="80">
        <v>300</v>
      </c>
      <c r="D3710" s="80">
        <v>1000</v>
      </c>
      <c r="E3710" s="28">
        <v>19</v>
      </c>
      <c r="F3710" s="28">
        <v>20</v>
      </c>
      <c r="G3710" s="28"/>
      <c r="H3710" s="28"/>
      <c r="I3710" s="28" t="e">
        <f>(IF(#REF!="SHORT",E3710-F3710,IF(#REF!="LONG",F3710-E3710)))*D3710</f>
        <v>#REF!</v>
      </c>
      <c r="J3710" s="78" t="e">
        <f>(IF(#REF!="SHORT",IF(G3710="",0,F3710-G3710),IF(#REF!="LONG",IF(G3710="",0,G3710-F3710))))*D3710</f>
        <v>#REF!</v>
      </c>
      <c r="K3710" s="78" t="e">
        <f>(IF(#REF!="SHORT",IF(H3710="",0,G3710-H3710),IF(#REF!="LONG",IF(H3710="",0,H3710-G3710))))*D3710</f>
        <v>#REF!</v>
      </c>
      <c r="L3710" s="79" t="e">
        <f t="shared" si="90"/>
        <v>#REF!</v>
      </c>
    </row>
    <row r="3711" spans="1:12">
      <c r="A3711" s="83">
        <v>41038</v>
      </c>
      <c r="B3711" s="80" t="s">
        <v>126</v>
      </c>
      <c r="C3711" s="80">
        <v>5000</v>
      </c>
      <c r="D3711" s="80">
        <v>50</v>
      </c>
      <c r="E3711" s="28">
        <v>112</v>
      </c>
      <c r="F3711" s="28">
        <v>112</v>
      </c>
      <c r="G3711" s="28">
        <v>131.75</v>
      </c>
      <c r="H3711" s="86"/>
      <c r="I3711" s="28" t="e">
        <f>(IF(#REF!="SHORT",E3711-F3711,IF(#REF!="LONG",F3711-E3711)))*D3711</f>
        <v>#REF!</v>
      </c>
      <c r="J3711" s="78" t="e">
        <f>(IF(#REF!="SHORT",IF(G3711="",0,F3711-G3711),IF(#REF!="LONG",IF(G3711="",0,G3711-F3711))))*D3711</f>
        <v>#REF!</v>
      </c>
      <c r="K3711" s="78" t="e">
        <f>(IF(#REF!="SHORT",IF(H3711="",0,G3711-H3711),IF(#REF!="LONG",IF(H3711="",0,H3711-G3711))))*D3711</f>
        <v>#REF!</v>
      </c>
      <c r="L3711" s="79" t="e">
        <f t="shared" si="90"/>
        <v>#REF!</v>
      </c>
    </row>
    <row r="3712" spans="1:12">
      <c r="A3712" s="83">
        <v>41038</v>
      </c>
      <c r="B3712" s="80" t="s">
        <v>68</v>
      </c>
      <c r="C3712" s="80">
        <v>1900</v>
      </c>
      <c r="D3712" s="80">
        <v>125</v>
      </c>
      <c r="E3712" s="28">
        <v>79</v>
      </c>
      <c r="F3712" s="28">
        <v>89</v>
      </c>
      <c r="G3712" s="28">
        <v>97.75</v>
      </c>
      <c r="H3712" s="86"/>
      <c r="I3712" s="28" t="e">
        <f>(IF(#REF!="SHORT",E3712-F3712,IF(#REF!="LONG",F3712-E3712)))*D3712</f>
        <v>#REF!</v>
      </c>
      <c r="J3712" s="78" t="e">
        <f>(IF(#REF!="SHORT",IF(G3712="",0,F3712-G3712),IF(#REF!="LONG",IF(G3712="",0,G3712-F3712))))*D3712</f>
        <v>#REF!</v>
      </c>
      <c r="K3712" s="78" t="e">
        <f>(IF(#REF!="SHORT",IF(H3712="",0,G3712-H3712),IF(#REF!="LONG",IF(H3712="",0,H3712-G3712))))*D3712</f>
        <v>#REF!</v>
      </c>
      <c r="L3712" s="79" t="e">
        <f t="shared" si="90"/>
        <v>#REF!</v>
      </c>
    </row>
    <row r="3713" spans="1:12">
      <c r="A3713" s="83">
        <v>41038</v>
      </c>
      <c r="B3713" s="80" t="s">
        <v>125</v>
      </c>
      <c r="C3713" s="80">
        <v>240</v>
      </c>
      <c r="D3713" s="80">
        <v>1000</v>
      </c>
      <c r="E3713" s="28">
        <v>6.5</v>
      </c>
      <c r="F3713" s="28">
        <v>7.3</v>
      </c>
      <c r="G3713" s="28"/>
      <c r="H3713" s="28"/>
      <c r="I3713" s="28" t="e">
        <f>(IF(#REF!="SHORT",E3713-F3713,IF(#REF!="LONG",F3713-E3713)))*D3713</f>
        <v>#REF!</v>
      </c>
      <c r="J3713" s="78" t="e">
        <f>(IF(#REF!="SHORT",IF(G3713="",0,F3713-G3713),IF(#REF!="LONG",IF(G3713="",0,G3713-F3713))))*D3713</f>
        <v>#REF!</v>
      </c>
      <c r="K3713" s="78" t="e">
        <f>(IF(#REF!="SHORT",IF(H3713="",0,G3713-H3713),IF(#REF!="LONG",IF(H3713="",0,H3713-G3713))))*D3713</f>
        <v>#REF!</v>
      </c>
      <c r="L3713" s="79" t="e">
        <f t="shared" si="90"/>
        <v>#REF!</v>
      </c>
    </row>
    <row r="3714" spans="1:12">
      <c r="A3714" s="83">
        <v>41037</v>
      </c>
      <c r="B3714" s="80" t="s">
        <v>384</v>
      </c>
      <c r="C3714" s="80">
        <v>9300</v>
      </c>
      <c r="D3714" s="80">
        <v>25</v>
      </c>
      <c r="E3714" s="28">
        <v>138</v>
      </c>
      <c r="F3714" s="28">
        <v>148</v>
      </c>
      <c r="G3714" s="28">
        <v>158</v>
      </c>
      <c r="H3714" s="28">
        <v>175</v>
      </c>
      <c r="I3714" s="28" t="e">
        <f>(IF(#REF!="SHORT",E3714-F3714,IF(#REF!="LONG",F3714-E3714)))*D3714</f>
        <v>#REF!</v>
      </c>
      <c r="J3714" s="78" t="e">
        <f>(IF(#REF!="SHORT",IF(G3714="",0,F3714-G3714),IF(#REF!="LONG",IF(G3714="",0,G3714-F3714))))*D3714</f>
        <v>#REF!</v>
      </c>
      <c r="K3714" s="78" t="e">
        <f>(IF(#REF!="SHORT",IF(H3714="",0,G3714-H3714),IF(#REF!="LONG",IF(H3714="",0,H3714-G3714))))*D3714</f>
        <v>#REF!</v>
      </c>
      <c r="L3714" s="79" t="e">
        <f t="shared" si="90"/>
        <v>#REF!</v>
      </c>
    </row>
    <row r="3715" spans="1:12">
      <c r="A3715" s="83">
        <v>41036</v>
      </c>
      <c r="B3715" s="80" t="s">
        <v>23</v>
      </c>
      <c r="C3715" s="80">
        <v>780</v>
      </c>
      <c r="D3715" s="80">
        <v>250</v>
      </c>
      <c r="E3715" s="28">
        <v>22</v>
      </c>
      <c r="F3715" s="28">
        <v>26</v>
      </c>
      <c r="G3715" s="28">
        <v>31</v>
      </c>
      <c r="H3715" s="86"/>
      <c r="I3715" s="28" t="e">
        <f>(IF(#REF!="SHORT",E3715-F3715,IF(#REF!="LONG",F3715-E3715)))*D3715</f>
        <v>#REF!</v>
      </c>
      <c r="J3715" s="78" t="e">
        <f>(IF(#REF!="SHORT",IF(G3715="",0,F3715-G3715),IF(#REF!="LONG",IF(G3715="",0,G3715-F3715))))*D3715</f>
        <v>#REF!</v>
      </c>
      <c r="K3715" s="78" t="e">
        <f>(IF(#REF!="SHORT",IF(H3715="",0,G3715-H3715),IF(#REF!="LONG",IF(H3715="",0,H3715-G3715))))*D3715</f>
        <v>#REF!</v>
      </c>
      <c r="L3715" s="79" t="e">
        <f t="shared" si="90"/>
        <v>#REF!</v>
      </c>
    </row>
    <row r="3716" spans="1:12">
      <c r="A3716" s="83">
        <v>41036</v>
      </c>
      <c r="B3716" s="80" t="s">
        <v>373</v>
      </c>
      <c r="C3716" s="80">
        <v>1950</v>
      </c>
      <c r="D3716" s="80">
        <v>125</v>
      </c>
      <c r="E3716" s="28">
        <v>82</v>
      </c>
      <c r="F3716" s="28">
        <v>90</v>
      </c>
      <c r="G3716" s="28"/>
      <c r="H3716" s="28"/>
      <c r="I3716" s="28" t="e">
        <f>(IF(#REF!="SHORT",E3716-F3716,IF(#REF!="LONG",F3716-E3716)))*D3716</f>
        <v>#REF!</v>
      </c>
      <c r="J3716" s="78" t="e">
        <f>(IF(#REF!="SHORT",IF(G3716="",0,F3716-G3716),IF(#REF!="LONG",IF(G3716="",0,G3716-F3716))))*D3716</f>
        <v>#REF!</v>
      </c>
      <c r="K3716" s="78" t="e">
        <f>(IF(#REF!="SHORT",IF(H3716="",0,G3716-H3716),IF(#REF!="LONG",IF(H3716="",0,H3716-G3716))))*D3716</f>
        <v>#REF!</v>
      </c>
      <c r="L3716" s="79" t="e">
        <f t="shared" si="90"/>
        <v>#REF!</v>
      </c>
    </row>
    <row r="3717" spans="1:12">
      <c r="A3717" s="83">
        <v>41033</v>
      </c>
      <c r="B3717" s="80" t="s">
        <v>64</v>
      </c>
      <c r="C3717" s="80">
        <v>700</v>
      </c>
      <c r="D3717" s="80">
        <v>500</v>
      </c>
      <c r="E3717" s="28">
        <v>24</v>
      </c>
      <c r="F3717" s="28">
        <v>30</v>
      </c>
      <c r="G3717" s="28"/>
      <c r="H3717" s="28"/>
      <c r="I3717" s="28" t="e">
        <f>(IF(#REF!="SHORT",E3717-F3717,IF(#REF!="LONG",F3717-E3717)))*D3717</f>
        <v>#REF!</v>
      </c>
      <c r="J3717" s="78" t="e">
        <f>(IF(#REF!="SHORT",IF(G3717="",0,F3717-G3717),IF(#REF!="LONG",IF(G3717="",0,G3717-F3717))))*D3717</f>
        <v>#REF!</v>
      </c>
      <c r="K3717" s="78" t="e">
        <f>(IF(#REF!="SHORT",IF(H3717="",0,G3717-H3717),IF(#REF!="LONG",IF(H3717="",0,H3717-G3717))))*D3717</f>
        <v>#REF!</v>
      </c>
      <c r="L3717" s="79" t="e">
        <f t="shared" si="90"/>
        <v>#REF!</v>
      </c>
    </row>
    <row r="3718" spans="1:12">
      <c r="A3718" s="83">
        <v>41032</v>
      </c>
      <c r="B3718" s="80" t="s">
        <v>373</v>
      </c>
      <c r="C3718" s="80">
        <v>2100</v>
      </c>
      <c r="D3718" s="80">
        <v>125</v>
      </c>
      <c r="E3718" s="28">
        <v>72</v>
      </c>
      <c r="F3718" s="28">
        <v>82</v>
      </c>
      <c r="G3718" s="28">
        <v>89</v>
      </c>
      <c r="H3718" s="86"/>
      <c r="I3718" s="28" t="e">
        <f>(IF(#REF!="SHORT",E3718-F3718,IF(#REF!="LONG",F3718-E3718)))*D3718</f>
        <v>#REF!</v>
      </c>
      <c r="J3718" s="78" t="e">
        <f>(IF(#REF!="SHORT",IF(G3718="",0,F3718-G3718),IF(#REF!="LONG",IF(G3718="",0,G3718-F3718))))*D3718</f>
        <v>#REF!</v>
      </c>
      <c r="K3718" s="78" t="e">
        <f>(IF(#REF!="SHORT",IF(H3718="",0,G3718-H3718),IF(#REF!="LONG",IF(H3718="",0,H3718-G3718))))*D3718</f>
        <v>#REF!</v>
      </c>
      <c r="L3718" s="79" t="e">
        <f t="shared" si="90"/>
        <v>#REF!</v>
      </c>
    </row>
    <row r="3719" spans="1:12">
      <c r="A3719" s="83">
        <v>41031</v>
      </c>
      <c r="B3719" s="80" t="s">
        <v>126</v>
      </c>
      <c r="C3719" s="80">
        <v>5300</v>
      </c>
      <c r="D3719" s="80">
        <v>50</v>
      </c>
      <c r="E3719" s="28">
        <v>120</v>
      </c>
      <c r="F3719" s="28">
        <v>134.94999999999999</v>
      </c>
      <c r="G3719" s="28"/>
      <c r="H3719" s="28"/>
      <c r="I3719" s="28" t="e">
        <f>(IF(#REF!="SHORT",E3719-F3719,IF(#REF!="LONG",F3719-E3719)))*D3719</f>
        <v>#REF!</v>
      </c>
      <c r="J3719" s="78" t="e">
        <f>(IF(#REF!="SHORT",IF(G3719="",0,F3719-G3719),IF(#REF!="LONG",IF(G3719="",0,G3719-F3719))))*D3719</f>
        <v>#REF!</v>
      </c>
      <c r="K3719" s="78" t="e">
        <f>(IF(#REF!="SHORT",IF(H3719="",0,G3719-H3719),IF(#REF!="LONG",IF(H3719="",0,H3719-G3719))))*D3719</f>
        <v>#REF!</v>
      </c>
      <c r="L3719" s="79" t="e">
        <f t="shared" si="90"/>
        <v>#REF!</v>
      </c>
    </row>
    <row r="3720" spans="1:12">
      <c r="A3720" s="83">
        <v>41031</v>
      </c>
      <c r="B3720" s="80" t="s">
        <v>366</v>
      </c>
      <c r="C3720" s="80">
        <v>320</v>
      </c>
      <c r="D3720" s="80">
        <v>1000</v>
      </c>
      <c r="E3720" s="28">
        <v>12.9</v>
      </c>
      <c r="F3720" s="28">
        <v>14</v>
      </c>
      <c r="G3720" s="28"/>
      <c r="H3720" s="28"/>
      <c r="I3720" s="28" t="e">
        <f>(IF(#REF!="SHORT",E3720-F3720,IF(#REF!="LONG",F3720-E3720)))*D3720</f>
        <v>#REF!</v>
      </c>
      <c r="J3720" s="78" t="e">
        <f>(IF(#REF!="SHORT",IF(G3720="",0,F3720-G3720),IF(#REF!="LONG",IF(G3720="",0,G3720-F3720))))*D3720</f>
        <v>#REF!</v>
      </c>
      <c r="K3720" s="78" t="e">
        <f>(IF(#REF!="SHORT",IF(H3720="",0,G3720-H3720),IF(#REF!="LONG",IF(H3720="",0,H3720-G3720))))*D3720</f>
        <v>#REF!</v>
      </c>
      <c r="L3720" s="79" t="e">
        <f t="shared" si="90"/>
        <v>#REF!</v>
      </c>
    </row>
    <row r="3721" spans="1:12">
      <c r="A3721" s="83">
        <v>41031</v>
      </c>
      <c r="B3721" s="80" t="s">
        <v>247</v>
      </c>
      <c r="C3721" s="80">
        <v>240</v>
      </c>
      <c r="D3721" s="80">
        <v>1000</v>
      </c>
      <c r="E3721" s="28">
        <v>12</v>
      </c>
      <c r="F3721" s="28">
        <v>13.5</v>
      </c>
      <c r="G3721" s="28"/>
      <c r="H3721" s="28"/>
      <c r="I3721" s="28" t="e">
        <f>(IF(#REF!="SHORT",E3721-F3721,IF(#REF!="LONG",F3721-E3721)))*D3721</f>
        <v>#REF!</v>
      </c>
      <c r="J3721" s="78" t="e">
        <f>(IF(#REF!="SHORT",IF(G3721="",0,F3721-G3721),IF(#REF!="LONG",IF(G3721="",0,G3721-F3721))))*D3721</f>
        <v>#REF!</v>
      </c>
      <c r="K3721" s="78" t="e">
        <f>(IF(#REF!="SHORT",IF(H3721="",0,G3721-H3721),IF(#REF!="LONG",IF(H3721="",0,H3721-G3721))))*D3721</f>
        <v>#REF!</v>
      </c>
      <c r="L3721" s="79" t="e">
        <f t="shared" si="90"/>
        <v>#REF!</v>
      </c>
    </row>
    <row r="3722" spans="1:12">
      <c r="A3722" s="83">
        <v>41031</v>
      </c>
      <c r="B3722" s="80" t="s">
        <v>240</v>
      </c>
      <c r="C3722" s="80">
        <v>1250</v>
      </c>
      <c r="D3722" s="80">
        <v>250</v>
      </c>
      <c r="E3722" s="28">
        <v>43</v>
      </c>
      <c r="F3722" s="28">
        <v>49</v>
      </c>
      <c r="G3722" s="28"/>
      <c r="H3722" s="28"/>
      <c r="I3722" s="28" t="e">
        <f>(IF(#REF!="SHORT",E3722-F3722,IF(#REF!="LONG",F3722-E3722)))*D3722</f>
        <v>#REF!</v>
      </c>
      <c r="J3722" s="78" t="e">
        <f>(IF(#REF!="SHORT",IF(G3722="",0,F3722-G3722),IF(#REF!="LONG",IF(G3722="",0,G3722-F3722))))*D3722</f>
        <v>#REF!</v>
      </c>
      <c r="K3722" s="78" t="e">
        <f>(IF(#REF!="SHORT",IF(H3722="",0,G3722-H3722),IF(#REF!="LONG",IF(H3722="",0,H3722-G3722))))*D3722</f>
        <v>#REF!</v>
      </c>
      <c r="L3722" s="79" t="e">
        <f t="shared" si="90"/>
        <v>#REF!</v>
      </c>
    </row>
    <row r="3723" spans="1:12">
      <c r="A3723" s="83">
        <v>41029</v>
      </c>
      <c r="B3723" s="80" t="s">
        <v>240</v>
      </c>
      <c r="C3723" s="80">
        <v>1200</v>
      </c>
      <c r="D3723" s="80">
        <v>250</v>
      </c>
      <c r="E3723" s="28">
        <v>23.5</v>
      </c>
      <c r="F3723" s="28">
        <v>27.5</v>
      </c>
      <c r="G3723" s="28">
        <v>32</v>
      </c>
      <c r="H3723" s="28">
        <v>50</v>
      </c>
      <c r="I3723" s="28" t="e">
        <f>(IF(#REF!="SHORT",E3723-F3723,IF(#REF!="LONG",F3723-E3723)))*D3723</f>
        <v>#REF!</v>
      </c>
      <c r="J3723" s="78" t="e">
        <f>(IF(#REF!="SHORT",IF(G3723="",0,F3723-G3723),IF(#REF!="LONG",IF(G3723="",0,G3723-F3723))))*D3723</f>
        <v>#REF!</v>
      </c>
      <c r="K3723" s="78" t="e">
        <f>(IF(#REF!="SHORT",IF(H3723="",0,G3723-H3723),IF(#REF!="LONG",IF(H3723="",0,H3723-G3723))))*D3723</f>
        <v>#REF!</v>
      </c>
      <c r="L3723" s="79" t="e">
        <f t="shared" si="90"/>
        <v>#REF!</v>
      </c>
    </row>
    <row r="3724" spans="1:12">
      <c r="A3724" s="83">
        <v>41029</v>
      </c>
      <c r="B3724" s="80" t="s">
        <v>136</v>
      </c>
      <c r="C3724" s="80">
        <v>1350</v>
      </c>
      <c r="D3724" s="80">
        <v>250</v>
      </c>
      <c r="E3724" s="28">
        <v>35</v>
      </c>
      <c r="F3724" s="28">
        <v>40</v>
      </c>
      <c r="G3724" s="28"/>
      <c r="H3724" s="28"/>
      <c r="I3724" s="28" t="e">
        <f>(IF(#REF!="SHORT",E3724-F3724,IF(#REF!="LONG",F3724-E3724)))*D3724</f>
        <v>#REF!</v>
      </c>
      <c r="J3724" s="78" t="e">
        <f>(IF(#REF!="SHORT",IF(G3724="",0,F3724-G3724),IF(#REF!="LONG",IF(G3724="",0,G3724-F3724))))*D3724</f>
        <v>#REF!</v>
      </c>
      <c r="K3724" s="78" t="e">
        <f>(IF(#REF!="SHORT",IF(H3724="",0,G3724-H3724),IF(#REF!="LONG",IF(H3724="",0,H3724-G3724))))*D3724</f>
        <v>#REF!</v>
      </c>
      <c r="L3724" s="79" t="e">
        <f t="shared" si="90"/>
        <v>#REF!</v>
      </c>
    </row>
    <row r="3725" spans="1:12">
      <c r="A3725" s="83">
        <v>41019</v>
      </c>
      <c r="B3725" s="80" t="s">
        <v>126</v>
      </c>
      <c r="C3725" s="80">
        <v>5300</v>
      </c>
      <c r="D3725" s="80">
        <v>50</v>
      </c>
      <c r="E3725" s="28">
        <v>130</v>
      </c>
      <c r="F3725" s="28">
        <v>140</v>
      </c>
      <c r="G3725" s="28"/>
      <c r="H3725" s="28"/>
      <c r="I3725" s="28" t="e">
        <f>(IF(#REF!="SHORT",E3725-F3725,IF(#REF!="LONG",F3725-E3725)))*D3725</f>
        <v>#REF!</v>
      </c>
      <c r="J3725" s="78" t="e">
        <f>(IF(#REF!="SHORT",IF(G3725="",0,F3725-G3725),IF(#REF!="LONG",IF(G3725="",0,G3725-F3725))))*D3725</f>
        <v>#REF!</v>
      </c>
      <c r="K3725" s="78" t="e">
        <f>(IF(#REF!="SHORT",IF(H3725="",0,G3725-H3725),IF(#REF!="LONG",IF(H3725="",0,H3725-G3725))))*D3725</f>
        <v>#REF!</v>
      </c>
      <c r="L3725" s="79" t="e">
        <f t="shared" si="90"/>
        <v>#REF!</v>
      </c>
    </row>
    <row r="3726" spans="1:12">
      <c r="A3726" s="83">
        <v>41017</v>
      </c>
      <c r="B3726" s="80" t="s">
        <v>20</v>
      </c>
      <c r="C3726" s="80">
        <v>290</v>
      </c>
      <c r="D3726" s="80">
        <v>1000</v>
      </c>
      <c r="E3726" s="28">
        <v>19</v>
      </c>
      <c r="F3726" s="28">
        <v>20.149999999999999</v>
      </c>
      <c r="G3726" s="28">
        <v>21.5</v>
      </c>
      <c r="H3726" s="28">
        <v>23.5</v>
      </c>
      <c r="I3726" s="28" t="e">
        <f>(IF(#REF!="SHORT",E3726-F3726,IF(#REF!="LONG",F3726-E3726)))*D3726</f>
        <v>#REF!</v>
      </c>
      <c r="J3726" s="78" t="e">
        <f>(IF(#REF!="SHORT",IF(G3726="",0,F3726-G3726),IF(#REF!="LONG",IF(G3726="",0,G3726-F3726))))*D3726</f>
        <v>#REF!</v>
      </c>
      <c r="K3726" s="78" t="e">
        <f>(IF(#REF!="SHORT",IF(H3726="",0,G3726-H3726),IF(#REF!="LONG",IF(H3726="",0,H3726-G3726))))*D3726</f>
        <v>#REF!</v>
      </c>
      <c r="L3726" s="79" t="e">
        <f t="shared" si="90"/>
        <v>#REF!</v>
      </c>
    </row>
    <row r="3727" spans="1:12">
      <c r="A3727" s="83">
        <v>41012</v>
      </c>
      <c r="B3727" s="80" t="s">
        <v>233</v>
      </c>
      <c r="C3727" s="80">
        <v>2500</v>
      </c>
      <c r="D3727" s="80">
        <v>125</v>
      </c>
      <c r="E3727" s="28">
        <v>64</v>
      </c>
      <c r="F3727" s="28">
        <v>72</v>
      </c>
      <c r="G3727" s="28">
        <v>82</v>
      </c>
      <c r="H3727" s="28">
        <v>100</v>
      </c>
      <c r="I3727" s="28" t="e">
        <f>(IF(#REF!="SHORT",E3727-F3727,IF(#REF!="LONG",F3727-E3727)))*D3727</f>
        <v>#REF!</v>
      </c>
      <c r="J3727" s="78" t="e">
        <f>(IF(#REF!="SHORT",IF(G3727="",0,F3727-G3727),IF(#REF!="LONG",IF(G3727="",0,G3727-F3727))))*D3727</f>
        <v>#REF!</v>
      </c>
      <c r="K3727" s="78" t="e">
        <f>(IF(#REF!="SHORT",IF(H3727="",0,G3727-H3727),IF(#REF!="LONG",IF(H3727="",0,H3727-G3727))))*D3727</f>
        <v>#REF!</v>
      </c>
      <c r="L3727" s="79" t="e">
        <f t="shared" si="90"/>
        <v>#REF!</v>
      </c>
    </row>
    <row r="3728" spans="1:12">
      <c r="A3728" s="83">
        <v>41011</v>
      </c>
      <c r="B3728" s="80" t="s">
        <v>233</v>
      </c>
      <c r="C3728" s="80">
        <v>2700</v>
      </c>
      <c r="D3728" s="80">
        <v>125</v>
      </c>
      <c r="E3728" s="28">
        <v>54</v>
      </c>
      <c r="F3728" s="28">
        <v>60</v>
      </c>
      <c r="G3728" s="28"/>
      <c r="H3728" s="28"/>
      <c r="I3728" s="28" t="e">
        <f>(IF(#REF!="SHORT",E3728-F3728,IF(#REF!="LONG",F3728-E3728)))*D3728</f>
        <v>#REF!</v>
      </c>
      <c r="J3728" s="78" t="e">
        <f>(IF(#REF!="SHORT",IF(G3728="",0,F3728-G3728),IF(#REF!="LONG",IF(G3728="",0,G3728-F3728))))*D3728</f>
        <v>#REF!</v>
      </c>
      <c r="K3728" s="78" t="e">
        <f>(IF(#REF!="SHORT",IF(H3728="",0,G3728-H3728),IF(#REF!="LONG",IF(H3728="",0,H3728-G3728))))*D3728</f>
        <v>#REF!</v>
      </c>
      <c r="L3728" s="79" t="e">
        <f t="shared" si="90"/>
        <v>#REF!</v>
      </c>
    </row>
    <row r="3729" spans="1:12">
      <c r="A3729" s="83">
        <v>41010</v>
      </c>
      <c r="B3729" s="80" t="s">
        <v>255</v>
      </c>
      <c r="C3729" s="80">
        <v>420</v>
      </c>
      <c r="D3729" s="80">
        <v>1000</v>
      </c>
      <c r="E3729" s="28">
        <v>5.5</v>
      </c>
      <c r="F3729" s="28">
        <v>6.5</v>
      </c>
      <c r="G3729" s="28">
        <v>7.5</v>
      </c>
      <c r="H3729" s="86"/>
      <c r="I3729" s="28" t="e">
        <f>(IF(#REF!="SHORT",E3729-F3729,IF(#REF!="LONG",F3729-E3729)))*D3729</f>
        <v>#REF!</v>
      </c>
      <c r="J3729" s="78" t="e">
        <f>(IF(#REF!="SHORT",IF(G3729="",0,F3729-G3729),IF(#REF!="LONG",IF(G3729="",0,G3729-F3729))))*D3729</f>
        <v>#REF!</v>
      </c>
      <c r="K3729" s="78" t="e">
        <f>(IF(#REF!="SHORT",IF(H3729="",0,G3729-H3729),IF(#REF!="LONG",IF(H3729="",0,H3729-G3729))))*D3729</f>
        <v>#REF!</v>
      </c>
      <c r="L3729" s="79" t="e">
        <f t="shared" si="90"/>
        <v>#REF!</v>
      </c>
    </row>
    <row r="3730" spans="1:12">
      <c r="A3730" s="83">
        <v>41010</v>
      </c>
      <c r="B3730" s="80" t="s">
        <v>384</v>
      </c>
      <c r="C3730" s="80">
        <v>10200</v>
      </c>
      <c r="D3730" s="80">
        <v>25</v>
      </c>
      <c r="E3730" s="28">
        <v>225</v>
      </c>
      <c r="F3730" s="28">
        <v>240</v>
      </c>
      <c r="G3730" s="28"/>
      <c r="H3730" s="28"/>
      <c r="I3730" s="28" t="e">
        <f>(IF(#REF!="SHORT",E3730-F3730,IF(#REF!="LONG",F3730-E3730)))*D3730</f>
        <v>#REF!</v>
      </c>
      <c r="J3730" s="78" t="e">
        <f>(IF(#REF!="SHORT",IF(G3730="",0,F3730-G3730),IF(#REF!="LONG",IF(G3730="",0,G3730-F3730))))*D3730</f>
        <v>#REF!</v>
      </c>
      <c r="K3730" s="78" t="e">
        <f>(IF(#REF!="SHORT",IF(H3730="",0,G3730-H3730),IF(#REF!="LONG",IF(H3730="",0,H3730-G3730))))*D3730</f>
        <v>#REF!</v>
      </c>
      <c r="L3730" s="79" t="e">
        <f t="shared" si="90"/>
        <v>#REF!</v>
      </c>
    </row>
    <row r="3731" spans="1:12">
      <c r="A3731" s="83">
        <v>41009</v>
      </c>
      <c r="B3731" s="80" t="s">
        <v>233</v>
      </c>
      <c r="C3731" s="80">
        <v>2700</v>
      </c>
      <c r="D3731" s="80">
        <v>125</v>
      </c>
      <c r="E3731" s="28">
        <v>51</v>
      </c>
      <c r="F3731" s="28">
        <v>60</v>
      </c>
      <c r="G3731" s="28"/>
      <c r="H3731" s="28"/>
      <c r="I3731" s="28" t="e">
        <f>(IF(#REF!="SHORT",E3731-F3731,IF(#REF!="LONG",F3731-E3731)))*D3731</f>
        <v>#REF!</v>
      </c>
      <c r="J3731" s="78" t="e">
        <f>(IF(#REF!="SHORT",IF(G3731="",0,F3731-G3731),IF(#REF!="LONG",IF(G3731="",0,G3731-F3731))))*D3731</f>
        <v>#REF!</v>
      </c>
      <c r="K3731" s="78" t="e">
        <f>(IF(#REF!="SHORT",IF(H3731="",0,G3731-H3731),IF(#REF!="LONG",IF(H3731="",0,H3731-G3731))))*D3731</f>
        <v>#REF!</v>
      </c>
      <c r="L3731" s="79" t="e">
        <f t="shared" si="90"/>
        <v>#REF!</v>
      </c>
    </row>
    <row r="3732" spans="1:12">
      <c r="A3732" s="83">
        <v>41008</v>
      </c>
      <c r="B3732" s="80" t="s">
        <v>339</v>
      </c>
      <c r="C3732" s="80">
        <v>2100</v>
      </c>
      <c r="D3732" s="80">
        <v>125</v>
      </c>
      <c r="E3732" s="28">
        <v>64</v>
      </c>
      <c r="F3732" s="28">
        <v>71</v>
      </c>
      <c r="G3732" s="28"/>
      <c r="H3732" s="28"/>
      <c r="I3732" s="28" t="e">
        <f>(IF(#REF!="SHORT",E3732-F3732,IF(#REF!="LONG",F3732-E3732)))*D3732</f>
        <v>#REF!</v>
      </c>
      <c r="J3732" s="78" t="e">
        <f>(IF(#REF!="SHORT",IF(G3732="",0,F3732-G3732),IF(#REF!="LONG",IF(G3732="",0,G3732-F3732))))*D3732</f>
        <v>#REF!</v>
      </c>
      <c r="K3732" s="78" t="e">
        <f>(IF(#REF!="SHORT",IF(H3732="",0,G3732-H3732),IF(#REF!="LONG",IF(H3732="",0,H3732-G3732))))*D3732</f>
        <v>#REF!</v>
      </c>
      <c r="L3732" s="79" t="e">
        <f t="shared" si="90"/>
        <v>#REF!</v>
      </c>
    </row>
    <row r="3733" spans="1:12">
      <c r="A3733" s="83">
        <v>41008</v>
      </c>
      <c r="B3733" s="80" t="s">
        <v>287</v>
      </c>
      <c r="C3733" s="80">
        <v>480</v>
      </c>
      <c r="D3733" s="80">
        <v>500</v>
      </c>
      <c r="E3733" s="28">
        <v>23</v>
      </c>
      <c r="F3733" s="28">
        <v>23</v>
      </c>
      <c r="G3733" s="28"/>
      <c r="H3733" s="28"/>
      <c r="I3733" s="28" t="e">
        <f>(IF(#REF!="SHORT",E3733-F3733,IF(#REF!="LONG",F3733-E3733)))*D3733</f>
        <v>#REF!</v>
      </c>
      <c r="J3733" s="78" t="e">
        <f>(IF(#REF!="SHORT",IF(G3733="",0,F3733-G3733),IF(#REF!="LONG",IF(G3733="",0,G3733-F3733))))*D3733</f>
        <v>#REF!</v>
      </c>
      <c r="K3733" s="78" t="e">
        <f>(IF(#REF!="SHORT",IF(H3733="",0,G3733-H3733),IF(#REF!="LONG",IF(H3733="",0,H3733-G3733))))*D3733</f>
        <v>#REF!</v>
      </c>
      <c r="L3733" s="79" t="e">
        <f t="shared" si="90"/>
        <v>#REF!</v>
      </c>
    </row>
    <row r="3734" spans="1:12">
      <c r="A3734" s="83">
        <v>41003</v>
      </c>
      <c r="B3734" s="80" t="s">
        <v>53</v>
      </c>
      <c r="C3734" s="80">
        <v>260</v>
      </c>
      <c r="D3734" s="80">
        <v>1000</v>
      </c>
      <c r="E3734" s="28">
        <v>15.7</v>
      </c>
      <c r="F3734" s="28">
        <v>16.7</v>
      </c>
      <c r="G3734" s="28">
        <v>18</v>
      </c>
      <c r="H3734" s="86"/>
      <c r="I3734" s="28" t="e">
        <f>(IF(#REF!="SHORT",E3734-F3734,IF(#REF!="LONG",F3734-E3734)))*D3734</f>
        <v>#REF!</v>
      </c>
      <c r="J3734" s="78" t="e">
        <f>(IF(#REF!="SHORT",IF(G3734="",0,F3734-G3734),IF(#REF!="LONG",IF(G3734="",0,G3734-F3734))))*D3734</f>
        <v>#REF!</v>
      </c>
      <c r="K3734" s="78" t="e">
        <f>(IF(#REF!="SHORT",IF(H3734="",0,G3734-H3734),IF(#REF!="LONG",IF(H3734="",0,H3734-G3734))))*D3734</f>
        <v>#REF!</v>
      </c>
      <c r="L3734" s="79" t="e">
        <f t="shared" si="90"/>
        <v>#REF!</v>
      </c>
    </row>
    <row r="3735" spans="1:12">
      <c r="A3735" s="83">
        <v>40998</v>
      </c>
      <c r="B3735" s="80" t="s">
        <v>146</v>
      </c>
      <c r="C3735" s="80">
        <v>5300</v>
      </c>
      <c r="D3735" s="80">
        <v>50</v>
      </c>
      <c r="E3735" s="28">
        <v>135</v>
      </c>
      <c r="F3735" s="28">
        <v>135</v>
      </c>
      <c r="G3735" s="28"/>
      <c r="H3735" s="28"/>
      <c r="I3735" s="28" t="e">
        <f>(IF(#REF!="SHORT",E3735-F3735,IF(#REF!="LONG",F3735-E3735)))*D3735</f>
        <v>#REF!</v>
      </c>
      <c r="J3735" s="78" t="e">
        <f>(IF(#REF!="SHORT",IF(G3735="",0,F3735-G3735),IF(#REF!="LONG",IF(G3735="",0,G3735-F3735))))*D3735</f>
        <v>#REF!</v>
      </c>
      <c r="K3735" s="78" t="e">
        <f>(IF(#REF!="SHORT",IF(H3735="",0,G3735-H3735),IF(#REF!="LONG",IF(H3735="",0,H3735-G3735))))*D3735</f>
        <v>#REF!</v>
      </c>
      <c r="L3735" s="79" t="e">
        <f t="shared" si="90"/>
        <v>#REF!</v>
      </c>
    </row>
    <row r="3736" spans="1:12">
      <c r="A3736" s="83">
        <v>40997</v>
      </c>
      <c r="B3736" s="80" t="s">
        <v>409</v>
      </c>
      <c r="C3736" s="80">
        <v>420</v>
      </c>
      <c r="D3736" s="80">
        <v>500</v>
      </c>
      <c r="E3736" s="28">
        <v>14</v>
      </c>
      <c r="F3736" s="28">
        <v>16</v>
      </c>
      <c r="G3736" s="28">
        <v>18</v>
      </c>
      <c r="H3736" s="28">
        <v>22</v>
      </c>
      <c r="I3736" s="28" t="e">
        <f>(IF(#REF!="SHORT",E3736-F3736,IF(#REF!="LONG",F3736-E3736)))*D3736</f>
        <v>#REF!</v>
      </c>
      <c r="J3736" s="78" t="e">
        <f>(IF(#REF!="SHORT",IF(G3736="",0,F3736-G3736),IF(#REF!="LONG",IF(G3736="",0,G3736-F3736))))*D3736</f>
        <v>#REF!</v>
      </c>
      <c r="K3736" s="78" t="e">
        <f>(IF(#REF!="SHORT",IF(H3736="",0,G3736-H3736),IF(#REF!="LONG",IF(H3736="",0,H3736-G3736))))*D3736</f>
        <v>#REF!</v>
      </c>
      <c r="L3736" s="79" t="e">
        <f t="shared" si="90"/>
        <v>#REF!</v>
      </c>
    </row>
    <row r="3737" spans="1:12">
      <c r="A3737" s="83">
        <v>40996</v>
      </c>
      <c r="B3737" s="80" t="s">
        <v>384</v>
      </c>
      <c r="C3737" s="80">
        <v>10000</v>
      </c>
      <c r="D3737" s="80">
        <v>25</v>
      </c>
      <c r="E3737" s="28">
        <v>100</v>
      </c>
      <c r="F3737" s="28">
        <v>110</v>
      </c>
      <c r="G3737" s="28">
        <v>120</v>
      </c>
      <c r="H3737" s="28">
        <v>135</v>
      </c>
      <c r="I3737" s="28" t="e">
        <f>(IF(#REF!="SHORT",E3737-F3737,IF(#REF!="LONG",F3737-E3737)))*D3737</f>
        <v>#REF!</v>
      </c>
      <c r="J3737" s="78" t="e">
        <f>(IF(#REF!="SHORT",IF(G3737="",0,F3737-G3737),IF(#REF!="LONG",IF(G3737="",0,G3737-F3737))))*D3737</f>
        <v>#REF!</v>
      </c>
      <c r="K3737" s="78" t="e">
        <f>(IF(#REF!="SHORT",IF(H3737="",0,G3737-H3737),IF(#REF!="LONG",IF(H3737="",0,H3737-G3737))))*D3737</f>
        <v>#REF!</v>
      </c>
      <c r="L3737" s="79" t="e">
        <f t="shared" ref="L3737:L3800" si="91">SUM(I3737,J3737,K3737)</f>
        <v>#REF!</v>
      </c>
    </row>
    <row r="3738" spans="1:12">
      <c r="A3738" s="83">
        <v>40996</v>
      </c>
      <c r="B3738" s="80" t="s">
        <v>63</v>
      </c>
      <c r="C3738" s="80">
        <v>440</v>
      </c>
      <c r="D3738" s="80">
        <v>500</v>
      </c>
      <c r="E3738" s="28">
        <v>17</v>
      </c>
      <c r="F3738" s="28">
        <v>17</v>
      </c>
      <c r="G3738" s="28"/>
      <c r="H3738" s="28"/>
      <c r="I3738" s="28" t="e">
        <f>(IF(#REF!="SHORT",E3738-F3738,IF(#REF!="LONG",F3738-E3738)))*D3738</f>
        <v>#REF!</v>
      </c>
      <c r="J3738" s="78" t="e">
        <f>(IF(#REF!="SHORT",IF(G3738="",0,F3738-G3738),IF(#REF!="LONG",IF(G3738="",0,G3738-F3738))))*D3738</f>
        <v>#REF!</v>
      </c>
      <c r="K3738" s="78" t="e">
        <f>(IF(#REF!="SHORT",IF(H3738="",0,G3738-H3738),IF(#REF!="LONG",IF(H3738="",0,H3738-G3738))))*D3738</f>
        <v>#REF!</v>
      </c>
      <c r="L3738" s="79" t="e">
        <f t="shared" si="91"/>
        <v>#REF!</v>
      </c>
    </row>
    <row r="3739" spans="1:12">
      <c r="A3739" s="83">
        <v>40994</v>
      </c>
      <c r="B3739" s="80" t="s">
        <v>126</v>
      </c>
      <c r="C3739" s="80">
        <v>5200</v>
      </c>
      <c r="D3739" s="80">
        <v>50</v>
      </c>
      <c r="E3739" s="28">
        <v>57</v>
      </c>
      <c r="F3739" s="28">
        <v>67</v>
      </c>
      <c r="G3739" s="28"/>
      <c r="H3739" s="28"/>
      <c r="I3739" s="28" t="e">
        <f>(IF(#REF!="SHORT",E3739-F3739,IF(#REF!="LONG",F3739-E3739)))*D3739</f>
        <v>#REF!</v>
      </c>
      <c r="J3739" s="78" t="e">
        <f>(IF(#REF!="SHORT",IF(G3739="",0,F3739-G3739),IF(#REF!="LONG",IF(G3739="",0,G3739-F3739))))*D3739</f>
        <v>#REF!</v>
      </c>
      <c r="K3739" s="78" t="e">
        <f>(IF(#REF!="SHORT",IF(H3739="",0,G3739-H3739),IF(#REF!="LONG",IF(H3739="",0,H3739-G3739))))*D3739</f>
        <v>#REF!</v>
      </c>
      <c r="L3739" s="79" t="e">
        <f t="shared" si="91"/>
        <v>#REF!</v>
      </c>
    </row>
    <row r="3740" spans="1:12">
      <c r="A3740" s="83">
        <v>40991</v>
      </c>
      <c r="B3740" s="80" t="s">
        <v>136</v>
      </c>
      <c r="C3740" s="80">
        <v>1300</v>
      </c>
      <c r="D3740" s="80">
        <v>250</v>
      </c>
      <c r="E3740" s="28">
        <v>24</v>
      </c>
      <c r="F3740" s="28">
        <v>22</v>
      </c>
      <c r="G3740" s="28"/>
      <c r="H3740" s="28"/>
      <c r="I3740" s="28" t="e">
        <f>(IF(#REF!="SHORT",E3740-F3740,IF(#REF!="LONG",F3740-E3740)))*D3740</f>
        <v>#REF!</v>
      </c>
      <c r="J3740" s="78" t="e">
        <f>(IF(#REF!="SHORT",IF(G3740="",0,F3740-G3740),IF(#REF!="LONG",IF(G3740="",0,G3740-F3740))))*D3740</f>
        <v>#REF!</v>
      </c>
      <c r="K3740" s="78" t="e">
        <f>(IF(#REF!="SHORT",IF(H3740="",0,G3740-H3740),IF(#REF!="LONG",IF(H3740="",0,H3740-G3740))))*D3740</f>
        <v>#REF!</v>
      </c>
      <c r="L3740" s="79" t="e">
        <f t="shared" si="91"/>
        <v>#REF!</v>
      </c>
    </row>
    <row r="3741" spans="1:12">
      <c r="A3741" s="83">
        <v>40991</v>
      </c>
      <c r="B3741" s="80" t="s">
        <v>146</v>
      </c>
      <c r="C3741" s="80">
        <v>5200</v>
      </c>
      <c r="D3741" s="80">
        <v>50</v>
      </c>
      <c r="E3741" s="28">
        <v>143</v>
      </c>
      <c r="F3741" s="28">
        <v>129.94999999999999</v>
      </c>
      <c r="G3741" s="28"/>
      <c r="H3741" s="28"/>
      <c r="I3741" s="28" t="e">
        <f>(IF(#REF!="SHORT",E3741-F3741,IF(#REF!="LONG",F3741-E3741)))*D3741</f>
        <v>#REF!</v>
      </c>
      <c r="J3741" s="78" t="e">
        <f>(IF(#REF!="SHORT",IF(G3741="",0,F3741-G3741),IF(#REF!="LONG",IF(G3741="",0,G3741-F3741))))*D3741</f>
        <v>#REF!</v>
      </c>
      <c r="K3741" s="78" t="e">
        <f>(IF(#REF!="SHORT",IF(H3741="",0,G3741-H3741),IF(#REF!="LONG",IF(H3741="",0,H3741-G3741))))*D3741</f>
        <v>#REF!</v>
      </c>
      <c r="L3741" s="79" t="e">
        <f t="shared" si="91"/>
        <v>#REF!</v>
      </c>
    </row>
    <row r="3742" spans="1:12">
      <c r="A3742" s="83">
        <v>40990</v>
      </c>
      <c r="B3742" s="80" t="s">
        <v>126</v>
      </c>
      <c r="C3742" s="80">
        <v>5400</v>
      </c>
      <c r="D3742" s="80">
        <v>50</v>
      </c>
      <c r="E3742" s="28">
        <v>129</v>
      </c>
      <c r="F3742" s="28">
        <v>139</v>
      </c>
      <c r="G3742" s="28">
        <v>150</v>
      </c>
      <c r="H3742" s="28">
        <v>165</v>
      </c>
      <c r="I3742" s="28" t="e">
        <f>(IF(#REF!="SHORT",E3742-F3742,IF(#REF!="LONG",F3742-E3742)))*D3742</f>
        <v>#REF!</v>
      </c>
      <c r="J3742" s="78" t="e">
        <f>(IF(#REF!="SHORT",IF(G3742="",0,F3742-G3742),IF(#REF!="LONG",IF(G3742="",0,G3742-F3742))))*D3742</f>
        <v>#REF!</v>
      </c>
      <c r="K3742" s="78" t="e">
        <f>(IF(#REF!="SHORT",IF(H3742="",0,G3742-H3742),IF(#REF!="LONG",IF(H3742="",0,H3742-G3742))))*D3742</f>
        <v>#REF!</v>
      </c>
      <c r="L3742" s="79" t="e">
        <f t="shared" si="91"/>
        <v>#REF!</v>
      </c>
    </row>
    <row r="3743" spans="1:12">
      <c r="A3743" s="83">
        <v>40990</v>
      </c>
      <c r="B3743" s="80" t="s">
        <v>58</v>
      </c>
      <c r="C3743" s="80">
        <v>560</v>
      </c>
      <c r="D3743" s="80">
        <v>500</v>
      </c>
      <c r="E3743" s="28">
        <v>19</v>
      </c>
      <c r="F3743" s="28">
        <v>21.5</v>
      </c>
      <c r="G3743" s="28">
        <v>23.5</v>
      </c>
      <c r="H3743" s="86"/>
      <c r="I3743" s="28" t="e">
        <f>(IF(#REF!="SHORT",E3743-F3743,IF(#REF!="LONG",F3743-E3743)))*D3743</f>
        <v>#REF!</v>
      </c>
      <c r="J3743" s="78" t="e">
        <f>(IF(#REF!="SHORT",IF(G3743="",0,F3743-G3743),IF(#REF!="LONG",IF(G3743="",0,G3743-F3743))))*D3743</f>
        <v>#REF!</v>
      </c>
      <c r="K3743" s="78" t="e">
        <f>(IF(#REF!="SHORT",IF(H3743="",0,G3743-H3743),IF(#REF!="LONG",IF(H3743="",0,H3743-G3743))))*D3743</f>
        <v>#REF!</v>
      </c>
      <c r="L3743" s="79" t="e">
        <f t="shared" si="91"/>
        <v>#REF!</v>
      </c>
    </row>
    <row r="3744" spans="1:12">
      <c r="A3744" s="83">
        <v>40987</v>
      </c>
      <c r="B3744" s="80" t="s">
        <v>165</v>
      </c>
      <c r="C3744" s="80">
        <v>100</v>
      </c>
      <c r="D3744" s="80">
        <v>2000</v>
      </c>
      <c r="E3744" s="28">
        <v>9.8000000000000007</v>
      </c>
      <c r="F3744" s="28">
        <v>10.4</v>
      </c>
      <c r="G3744" s="28"/>
      <c r="H3744" s="28"/>
      <c r="I3744" s="28" t="e">
        <f>(IF(#REF!="SHORT",E3744-F3744,IF(#REF!="LONG",F3744-E3744)))*D3744</f>
        <v>#REF!</v>
      </c>
      <c r="J3744" s="78" t="e">
        <f>(IF(#REF!="SHORT",IF(G3744="",0,F3744-G3744),IF(#REF!="LONG",IF(G3744="",0,G3744-F3744))))*D3744</f>
        <v>#REF!</v>
      </c>
      <c r="K3744" s="78" t="e">
        <f>(IF(#REF!="SHORT",IF(H3744="",0,G3744-H3744),IF(#REF!="LONG",IF(H3744="",0,H3744-G3744))))*D3744</f>
        <v>#REF!</v>
      </c>
      <c r="L3744" s="79" t="e">
        <f t="shared" si="91"/>
        <v>#REF!</v>
      </c>
    </row>
    <row r="3745" spans="1:12">
      <c r="A3745" s="83">
        <v>40984</v>
      </c>
      <c r="B3745" s="80" t="s">
        <v>234</v>
      </c>
      <c r="C3745" s="80">
        <v>10600</v>
      </c>
      <c r="D3745" s="80">
        <v>25</v>
      </c>
      <c r="E3745" s="28">
        <v>345</v>
      </c>
      <c r="F3745" s="28">
        <v>360</v>
      </c>
      <c r="G3745" s="28">
        <v>380</v>
      </c>
      <c r="H3745" s="28">
        <v>415</v>
      </c>
      <c r="I3745" s="28" t="e">
        <f>(IF(#REF!="SHORT",E3745-F3745,IF(#REF!="LONG",F3745-E3745)))*D3745</f>
        <v>#REF!</v>
      </c>
      <c r="J3745" s="78" t="e">
        <f>(IF(#REF!="SHORT",IF(G3745="",0,F3745-G3745),IF(#REF!="LONG",IF(G3745="",0,G3745-F3745))))*D3745</f>
        <v>#REF!</v>
      </c>
      <c r="K3745" s="78" t="e">
        <f>(IF(#REF!="SHORT",IF(H3745="",0,G3745-H3745),IF(#REF!="LONG",IF(H3745="",0,H3745-G3745))))*D3745</f>
        <v>#REF!</v>
      </c>
      <c r="L3745" s="79" t="e">
        <f t="shared" si="91"/>
        <v>#REF!</v>
      </c>
    </row>
    <row r="3746" spans="1:12">
      <c r="A3746" s="83">
        <v>40984</v>
      </c>
      <c r="B3746" s="80" t="s">
        <v>234</v>
      </c>
      <c r="C3746" s="80">
        <v>10600</v>
      </c>
      <c r="D3746" s="80">
        <v>25</v>
      </c>
      <c r="E3746" s="28">
        <v>260</v>
      </c>
      <c r="F3746" s="28">
        <v>275</v>
      </c>
      <c r="G3746" s="28">
        <v>295</v>
      </c>
      <c r="H3746" s="28">
        <v>325</v>
      </c>
      <c r="I3746" s="28" t="e">
        <f>(IF(#REF!="SHORT",E3746-F3746,IF(#REF!="LONG",F3746-E3746)))*D3746</f>
        <v>#REF!</v>
      </c>
      <c r="J3746" s="78" t="e">
        <f>(IF(#REF!="SHORT",IF(G3746="",0,F3746-G3746),IF(#REF!="LONG",IF(G3746="",0,G3746-F3746))))*D3746</f>
        <v>#REF!</v>
      </c>
      <c r="K3746" s="78" t="e">
        <f>(IF(#REF!="SHORT",IF(H3746="",0,G3746-H3746),IF(#REF!="LONG",IF(H3746="",0,H3746-G3746))))*D3746</f>
        <v>#REF!</v>
      </c>
      <c r="L3746" s="79" t="e">
        <f t="shared" si="91"/>
        <v>#REF!</v>
      </c>
    </row>
    <row r="3747" spans="1:12">
      <c r="A3747" s="83">
        <v>40984</v>
      </c>
      <c r="B3747" s="80" t="s">
        <v>339</v>
      </c>
      <c r="C3747" s="80">
        <v>2300</v>
      </c>
      <c r="D3747" s="80">
        <v>125</v>
      </c>
      <c r="E3747" s="28">
        <v>103</v>
      </c>
      <c r="F3747" s="28">
        <v>103</v>
      </c>
      <c r="G3747" s="28"/>
      <c r="H3747" s="28"/>
      <c r="I3747" s="28" t="e">
        <f>(IF(#REF!="SHORT",E3747-F3747,IF(#REF!="LONG",F3747-E3747)))*D3747</f>
        <v>#REF!</v>
      </c>
      <c r="J3747" s="78" t="e">
        <f>(IF(#REF!="SHORT",IF(G3747="",0,F3747-G3747),IF(#REF!="LONG",IF(G3747="",0,G3747-F3747))))*D3747</f>
        <v>#REF!</v>
      </c>
      <c r="K3747" s="78" t="e">
        <f>(IF(#REF!="SHORT",IF(H3747="",0,G3747-H3747),IF(#REF!="LONG",IF(H3747="",0,H3747-G3747))))*D3747</f>
        <v>#REF!</v>
      </c>
      <c r="L3747" s="79" t="e">
        <f t="shared" si="91"/>
        <v>#REF!</v>
      </c>
    </row>
    <row r="3748" spans="1:12">
      <c r="A3748" s="83">
        <v>40981</v>
      </c>
      <c r="B3748" s="80" t="s">
        <v>410</v>
      </c>
      <c r="C3748" s="80">
        <v>660</v>
      </c>
      <c r="D3748" s="80">
        <v>500</v>
      </c>
      <c r="E3748" s="28">
        <v>25</v>
      </c>
      <c r="F3748" s="28">
        <v>23.5</v>
      </c>
      <c r="G3748" s="28"/>
      <c r="H3748" s="28"/>
      <c r="I3748" s="28" t="e">
        <f>(IF(#REF!="SHORT",E3748-F3748,IF(#REF!="LONG",F3748-E3748)))*D3748</f>
        <v>#REF!</v>
      </c>
      <c r="J3748" s="78" t="e">
        <f>(IF(#REF!="SHORT",IF(G3748="",0,F3748-G3748),IF(#REF!="LONG",IF(G3748="",0,G3748-F3748))))*D3748</f>
        <v>#REF!</v>
      </c>
      <c r="K3748" s="78" t="e">
        <f>(IF(#REF!="SHORT",IF(H3748="",0,G3748-H3748),IF(#REF!="LONG",IF(H3748="",0,H3748-G3748))))*D3748</f>
        <v>#REF!</v>
      </c>
      <c r="L3748" s="79" t="e">
        <f t="shared" si="91"/>
        <v>#REF!</v>
      </c>
    </row>
    <row r="3749" spans="1:12">
      <c r="A3749" s="83">
        <v>40973</v>
      </c>
      <c r="B3749" s="80" t="s">
        <v>126</v>
      </c>
      <c r="C3749" s="80">
        <v>5300</v>
      </c>
      <c r="D3749" s="80">
        <v>50</v>
      </c>
      <c r="E3749" s="28">
        <v>155</v>
      </c>
      <c r="F3749" s="28">
        <v>165</v>
      </c>
      <c r="G3749" s="28"/>
      <c r="H3749" s="28"/>
      <c r="I3749" s="28" t="e">
        <f>(IF(#REF!="SHORT",E3749-F3749,IF(#REF!="LONG",F3749-E3749)))*D3749</f>
        <v>#REF!</v>
      </c>
      <c r="J3749" s="78" t="e">
        <f>(IF(#REF!="SHORT",IF(G3749="",0,F3749-G3749),IF(#REF!="LONG",IF(G3749="",0,G3749-F3749))))*D3749</f>
        <v>#REF!</v>
      </c>
      <c r="K3749" s="78" t="e">
        <f>(IF(#REF!="SHORT",IF(H3749="",0,G3749-H3749),IF(#REF!="LONG",IF(H3749="",0,H3749-G3749))))*D3749</f>
        <v>#REF!</v>
      </c>
      <c r="L3749" s="79" t="e">
        <f t="shared" si="91"/>
        <v>#REF!</v>
      </c>
    </row>
    <row r="3750" spans="1:12">
      <c r="A3750" s="83">
        <v>40973</v>
      </c>
      <c r="B3750" s="80" t="s">
        <v>402</v>
      </c>
      <c r="C3750" s="80">
        <v>140</v>
      </c>
      <c r="D3750" s="80">
        <v>4000</v>
      </c>
      <c r="E3750" s="28">
        <v>9.6</v>
      </c>
      <c r="F3750" s="28">
        <v>10.75</v>
      </c>
      <c r="G3750" s="28"/>
      <c r="H3750" s="28"/>
      <c r="I3750" s="28" t="e">
        <f>(IF(#REF!="SHORT",E3750-F3750,IF(#REF!="LONG",F3750-E3750)))*D3750</f>
        <v>#REF!</v>
      </c>
      <c r="J3750" s="78" t="e">
        <f>(IF(#REF!="SHORT",IF(G3750="",0,F3750-G3750),IF(#REF!="LONG",IF(G3750="",0,G3750-F3750))))*D3750</f>
        <v>#REF!</v>
      </c>
      <c r="K3750" s="78" t="e">
        <f>(IF(#REF!="SHORT",IF(H3750="",0,G3750-H3750),IF(#REF!="LONG",IF(H3750="",0,H3750-G3750))))*D3750</f>
        <v>#REF!</v>
      </c>
      <c r="L3750" s="79" t="e">
        <f t="shared" si="91"/>
        <v>#REF!</v>
      </c>
    </row>
    <row r="3751" spans="1:12">
      <c r="A3751" s="83">
        <v>40969</v>
      </c>
      <c r="B3751" s="80" t="s">
        <v>410</v>
      </c>
      <c r="C3751" s="80">
        <v>660</v>
      </c>
      <c r="D3751" s="80">
        <v>500</v>
      </c>
      <c r="E3751" s="28">
        <v>20</v>
      </c>
      <c r="F3751" s="28">
        <v>23</v>
      </c>
      <c r="G3751" s="28"/>
      <c r="H3751" s="28"/>
      <c r="I3751" s="28" t="e">
        <f>(IF(#REF!="SHORT",E3751-F3751,IF(#REF!="LONG",F3751-E3751)))*D3751</f>
        <v>#REF!</v>
      </c>
      <c r="J3751" s="78" t="e">
        <f>(IF(#REF!="SHORT",IF(G3751="",0,F3751-G3751),IF(#REF!="LONG",IF(G3751="",0,G3751-F3751))))*D3751</f>
        <v>#REF!</v>
      </c>
      <c r="K3751" s="78" t="e">
        <f>(IF(#REF!="SHORT",IF(H3751="",0,G3751-H3751),IF(#REF!="LONG",IF(H3751="",0,H3751-G3751))))*D3751</f>
        <v>#REF!</v>
      </c>
      <c r="L3751" s="79" t="e">
        <f t="shared" si="91"/>
        <v>#REF!</v>
      </c>
    </row>
    <row r="3752" spans="1:12">
      <c r="A3752" s="83">
        <v>40967</v>
      </c>
      <c r="B3752" s="80" t="s">
        <v>146</v>
      </c>
      <c r="C3752" s="80">
        <v>5500</v>
      </c>
      <c r="D3752" s="80">
        <v>50</v>
      </c>
      <c r="E3752" s="28">
        <v>127</v>
      </c>
      <c r="F3752" s="28">
        <v>120</v>
      </c>
      <c r="G3752" s="28"/>
      <c r="H3752" s="28"/>
      <c r="I3752" s="28" t="e">
        <f>(IF(#REF!="SHORT",E3752-F3752,IF(#REF!="LONG",F3752-E3752)))*D3752</f>
        <v>#REF!</v>
      </c>
      <c r="J3752" s="78" t="e">
        <f>(IF(#REF!="SHORT",IF(G3752="",0,F3752-G3752),IF(#REF!="LONG",IF(G3752="",0,G3752-F3752))))*D3752</f>
        <v>#REF!</v>
      </c>
      <c r="K3752" s="78" t="e">
        <f>(IF(#REF!="SHORT",IF(H3752="",0,G3752-H3752),IF(#REF!="LONG",IF(H3752="",0,H3752-G3752))))*D3752</f>
        <v>#REF!</v>
      </c>
      <c r="L3752" s="79" t="e">
        <f t="shared" si="91"/>
        <v>#REF!</v>
      </c>
    </row>
    <row r="3753" spans="1:12">
      <c r="A3753" s="83">
        <v>40966</v>
      </c>
      <c r="B3753" s="80" t="s">
        <v>234</v>
      </c>
      <c r="C3753" s="80">
        <v>10000</v>
      </c>
      <c r="D3753" s="80">
        <v>25</v>
      </c>
      <c r="E3753" s="28">
        <v>270</v>
      </c>
      <c r="F3753" s="28">
        <v>290</v>
      </c>
      <c r="G3753" s="28">
        <v>310</v>
      </c>
      <c r="H3753" s="86"/>
      <c r="I3753" s="28" t="e">
        <f>(IF(#REF!="SHORT",E3753-F3753,IF(#REF!="LONG",F3753-E3753)))*D3753</f>
        <v>#REF!</v>
      </c>
      <c r="J3753" s="78" t="e">
        <f>(IF(#REF!="SHORT",IF(G3753="",0,F3753-G3753),IF(#REF!="LONG",IF(G3753="",0,G3753-F3753))))*D3753</f>
        <v>#REF!</v>
      </c>
      <c r="K3753" s="78" t="e">
        <f>(IF(#REF!="SHORT",IF(H3753="",0,G3753-H3753),IF(#REF!="LONG",IF(H3753="",0,H3753-G3753))))*D3753</f>
        <v>#REF!</v>
      </c>
      <c r="L3753" s="79" t="e">
        <f t="shared" si="91"/>
        <v>#REF!</v>
      </c>
    </row>
    <row r="3754" spans="1:12">
      <c r="A3754" s="83">
        <v>40963</v>
      </c>
      <c r="B3754" s="80" t="s">
        <v>234</v>
      </c>
      <c r="C3754" s="80">
        <v>10700</v>
      </c>
      <c r="D3754" s="80">
        <v>25</v>
      </c>
      <c r="E3754" s="28">
        <v>435</v>
      </c>
      <c r="F3754" s="28">
        <v>465</v>
      </c>
      <c r="G3754" s="28">
        <v>495</v>
      </c>
      <c r="H3754" s="86"/>
      <c r="I3754" s="28" t="e">
        <f>(IF(#REF!="SHORT",E3754-F3754,IF(#REF!="LONG",F3754-E3754)))*D3754</f>
        <v>#REF!</v>
      </c>
      <c r="J3754" s="78" t="e">
        <f>(IF(#REF!="SHORT",IF(G3754="",0,F3754-G3754),IF(#REF!="LONG",IF(G3754="",0,G3754-F3754))))*D3754</f>
        <v>#REF!</v>
      </c>
      <c r="K3754" s="78" t="e">
        <f>(IF(#REF!="SHORT",IF(H3754="",0,G3754-H3754),IF(#REF!="LONG",IF(H3754="",0,H3754-G3754))))*D3754</f>
        <v>#REF!</v>
      </c>
      <c r="L3754" s="79" t="e">
        <f t="shared" si="91"/>
        <v>#REF!</v>
      </c>
    </row>
    <row r="3755" spans="1:12">
      <c r="A3755" s="83">
        <v>40961</v>
      </c>
      <c r="B3755" s="80" t="s">
        <v>234</v>
      </c>
      <c r="C3755" s="80">
        <v>11000</v>
      </c>
      <c r="D3755" s="80">
        <v>25</v>
      </c>
      <c r="E3755" s="28">
        <v>200</v>
      </c>
      <c r="F3755" s="28">
        <v>215</v>
      </c>
      <c r="G3755" s="28">
        <v>235</v>
      </c>
      <c r="H3755" s="28">
        <v>260</v>
      </c>
      <c r="I3755" s="28" t="e">
        <f>(IF(#REF!="SHORT",E3755-F3755,IF(#REF!="LONG",F3755-E3755)))*D3755</f>
        <v>#REF!</v>
      </c>
      <c r="J3755" s="78" t="e">
        <f>(IF(#REF!="SHORT",IF(G3755="",0,F3755-G3755),IF(#REF!="LONG",IF(G3755="",0,G3755-F3755))))*D3755</f>
        <v>#REF!</v>
      </c>
      <c r="K3755" s="78" t="e">
        <f>(IF(#REF!="SHORT",IF(H3755="",0,G3755-H3755),IF(#REF!="LONG",IF(H3755="",0,H3755-G3755))))*D3755</f>
        <v>#REF!</v>
      </c>
      <c r="L3755" s="79" t="e">
        <f t="shared" si="91"/>
        <v>#REF!</v>
      </c>
    </row>
    <row r="3756" spans="1:12">
      <c r="A3756" s="83">
        <v>40961</v>
      </c>
      <c r="B3756" s="80" t="s">
        <v>339</v>
      </c>
      <c r="C3756" s="80">
        <v>2400</v>
      </c>
      <c r="D3756" s="80">
        <v>125</v>
      </c>
      <c r="E3756" s="28">
        <v>89</v>
      </c>
      <c r="F3756" s="28">
        <v>99</v>
      </c>
      <c r="G3756" s="28">
        <v>110</v>
      </c>
      <c r="H3756" s="28">
        <v>125</v>
      </c>
      <c r="I3756" s="28" t="e">
        <f>(IF(#REF!="SHORT",E3756-F3756,IF(#REF!="LONG",F3756-E3756)))*D3756</f>
        <v>#REF!</v>
      </c>
      <c r="J3756" s="78" t="e">
        <f>(IF(#REF!="SHORT",IF(G3756="",0,F3756-G3756),IF(#REF!="LONG",IF(G3756="",0,G3756-F3756))))*D3756</f>
        <v>#REF!</v>
      </c>
      <c r="K3756" s="78" t="e">
        <f>(IF(#REF!="SHORT",IF(H3756="",0,G3756-H3756),IF(#REF!="LONG",IF(H3756="",0,H3756-G3756))))*D3756</f>
        <v>#REF!</v>
      </c>
      <c r="L3756" s="79" t="e">
        <f t="shared" si="91"/>
        <v>#REF!</v>
      </c>
    </row>
    <row r="3757" spans="1:12">
      <c r="A3757" s="83">
        <v>40961</v>
      </c>
      <c r="B3757" s="80" t="s">
        <v>234</v>
      </c>
      <c r="C3757" s="80">
        <v>11000</v>
      </c>
      <c r="D3757" s="80">
        <v>25</v>
      </c>
      <c r="E3757" s="28">
        <v>80</v>
      </c>
      <c r="F3757" s="28">
        <v>100</v>
      </c>
      <c r="G3757" s="28">
        <v>125</v>
      </c>
      <c r="H3757" s="28">
        <v>160</v>
      </c>
      <c r="I3757" s="28" t="e">
        <f>(IF(#REF!="SHORT",E3757-F3757,IF(#REF!="LONG",F3757-E3757)))*D3757</f>
        <v>#REF!</v>
      </c>
      <c r="J3757" s="78" t="e">
        <f>(IF(#REF!="SHORT",IF(G3757="",0,F3757-G3757),IF(#REF!="LONG",IF(G3757="",0,G3757-F3757))))*D3757</f>
        <v>#REF!</v>
      </c>
      <c r="K3757" s="78" t="e">
        <f>(IF(#REF!="SHORT",IF(H3757="",0,G3757-H3757),IF(#REF!="LONG",IF(H3757="",0,H3757-G3757))))*D3757</f>
        <v>#REF!</v>
      </c>
      <c r="L3757" s="79" t="e">
        <f t="shared" si="91"/>
        <v>#REF!</v>
      </c>
    </row>
    <row r="3758" spans="1:12">
      <c r="A3758" s="83">
        <v>40955</v>
      </c>
      <c r="B3758" s="80" t="s">
        <v>49</v>
      </c>
      <c r="C3758" s="80">
        <v>160</v>
      </c>
      <c r="D3758" s="80">
        <v>2000</v>
      </c>
      <c r="E3758" s="28">
        <v>7.5</v>
      </c>
      <c r="F3758" s="28">
        <v>8.25</v>
      </c>
      <c r="G3758" s="28"/>
      <c r="H3758" s="28"/>
      <c r="I3758" s="28" t="e">
        <f>(IF(#REF!="SHORT",E3758-F3758,IF(#REF!="LONG",F3758-E3758)))*D3758</f>
        <v>#REF!</v>
      </c>
      <c r="J3758" s="78" t="e">
        <f>(IF(#REF!="SHORT",IF(G3758="",0,F3758-G3758),IF(#REF!="LONG",IF(G3758="",0,G3758-F3758))))*D3758</f>
        <v>#REF!</v>
      </c>
      <c r="K3758" s="78" t="e">
        <f>(IF(#REF!="SHORT",IF(H3758="",0,G3758-H3758),IF(#REF!="LONG",IF(H3758="",0,H3758-G3758))))*D3758</f>
        <v>#REF!</v>
      </c>
      <c r="L3758" s="79" t="e">
        <f t="shared" si="91"/>
        <v>#REF!</v>
      </c>
    </row>
    <row r="3759" spans="1:12">
      <c r="A3759" s="83">
        <v>40955</v>
      </c>
      <c r="B3759" s="80" t="s">
        <v>283</v>
      </c>
      <c r="C3759" s="80">
        <v>2900</v>
      </c>
      <c r="D3759" s="80">
        <v>125</v>
      </c>
      <c r="E3759" s="28">
        <v>38</v>
      </c>
      <c r="F3759" s="28">
        <v>44</v>
      </c>
      <c r="G3759" s="28"/>
      <c r="H3759" s="28"/>
      <c r="I3759" s="28" t="e">
        <f>(IF(#REF!="SHORT",E3759-F3759,IF(#REF!="LONG",F3759-E3759)))*D3759</f>
        <v>#REF!</v>
      </c>
      <c r="J3759" s="78" t="e">
        <f>(IF(#REF!="SHORT",IF(G3759="",0,F3759-G3759),IF(#REF!="LONG",IF(G3759="",0,G3759-F3759))))*D3759</f>
        <v>#REF!</v>
      </c>
      <c r="K3759" s="78" t="e">
        <f>(IF(#REF!="SHORT",IF(H3759="",0,G3759-H3759),IF(#REF!="LONG",IF(H3759="",0,H3759-G3759))))*D3759</f>
        <v>#REF!</v>
      </c>
      <c r="L3759" s="79" t="e">
        <f t="shared" si="91"/>
        <v>#REF!</v>
      </c>
    </row>
    <row r="3760" spans="1:12">
      <c r="A3760" s="83">
        <v>40955</v>
      </c>
      <c r="B3760" s="80" t="s">
        <v>358</v>
      </c>
      <c r="C3760" s="80">
        <v>2200</v>
      </c>
      <c r="D3760" s="80">
        <v>125</v>
      </c>
      <c r="E3760" s="28">
        <v>163</v>
      </c>
      <c r="F3760" s="28">
        <v>234.7</v>
      </c>
      <c r="G3760" s="28"/>
      <c r="H3760" s="28"/>
      <c r="I3760" s="28" t="e">
        <f>(IF(#REF!="SHORT",E3760-F3760,IF(#REF!="LONG",F3760-E3760)))*D3760</f>
        <v>#REF!</v>
      </c>
      <c r="J3760" s="78" t="e">
        <f>(IF(#REF!="SHORT",IF(G3760="",0,F3760-G3760),IF(#REF!="LONG",IF(G3760="",0,G3760-F3760))))*D3760</f>
        <v>#REF!</v>
      </c>
      <c r="K3760" s="78" t="e">
        <f>(IF(#REF!="SHORT",IF(H3760="",0,G3760-H3760),IF(#REF!="LONG",IF(H3760="",0,H3760-G3760))))*D3760</f>
        <v>#REF!</v>
      </c>
      <c r="L3760" s="79" t="e">
        <f t="shared" si="91"/>
        <v>#REF!</v>
      </c>
    </row>
    <row r="3761" spans="1:12">
      <c r="A3761" s="83">
        <v>40952</v>
      </c>
      <c r="B3761" s="80" t="s">
        <v>270</v>
      </c>
      <c r="C3761" s="80">
        <v>480</v>
      </c>
      <c r="D3761" s="80">
        <v>500</v>
      </c>
      <c r="E3761" s="28">
        <v>16</v>
      </c>
      <c r="F3761" s="28">
        <v>19</v>
      </c>
      <c r="G3761" s="28"/>
      <c r="H3761" s="28"/>
      <c r="I3761" s="28" t="e">
        <f>(IF(#REF!="SHORT",E3761-F3761,IF(#REF!="LONG",F3761-E3761)))*D3761</f>
        <v>#REF!</v>
      </c>
      <c r="J3761" s="78" t="e">
        <f>(IF(#REF!="SHORT",IF(G3761="",0,F3761-G3761),IF(#REF!="LONG",IF(G3761="",0,G3761-F3761))))*D3761</f>
        <v>#REF!</v>
      </c>
      <c r="K3761" s="78" t="e">
        <f>(IF(#REF!="SHORT",IF(H3761="",0,G3761-H3761),IF(#REF!="LONG",IF(H3761="",0,H3761-G3761))))*D3761</f>
        <v>#REF!</v>
      </c>
      <c r="L3761" s="79" t="e">
        <f t="shared" si="91"/>
        <v>#REF!</v>
      </c>
    </row>
    <row r="3762" spans="1:12">
      <c r="A3762" s="83">
        <v>40949</v>
      </c>
      <c r="B3762" s="80" t="s">
        <v>392</v>
      </c>
      <c r="C3762" s="80">
        <v>90</v>
      </c>
      <c r="D3762" s="80">
        <v>4000</v>
      </c>
      <c r="E3762" s="28">
        <v>3</v>
      </c>
      <c r="F3762" s="28">
        <v>3</v>
      </c>
      <c r="G3762" s="28"/>
      <c r="H3762" s="28"/>
      <c r="I3762" s="28" t="e">
        <f>(IF(#REF!="SHORT",E3762-F3762,IF(#REF!="LONG",F3762-E3762)))*D3762</f>
        <v>#REF!</v>
      </c>
      <c r="J3762" s="78" t="e">
        <f>(IF(#REF!="SHORT",IF(G3762="",0,F3762-G3762),IF(#REF!="LONG",IF(G3762="",0,G3762-F3762))))*D3762</f>
        <v>#REF!</v>
      </c>
      <c r="K3762" s="78" t="e">
        <f>(IF(#REF!="SHORT",IF(H3762="",0,G3762-H3762),IF(#REF!="LONG",IF(H3762="",0,H3762-G3762))))*D3762</f>
        <v>#REF!</v>
      </c>
      <c r="L3762" s="79" t="e">
        <f t="shared" si="91"/>
        <v>#REF!</v>
      </c>
    </row>
    <row r="3763" spans="1:12">
      <c r="A3763" s="83">
        <v>40948</v>
      </c>
      <c r="B3763" s="80" t="s">
        <v>146</v>
      </c>
      <c r="C3763" s="80">
        <v>5300</v>
      </c>
      <c r="D3763" s="80">
        <v>50</v>
      </c>
      <c r="E3763" s="28">
        <v>166</v>
      </c>
      <c r="F3763" s="28">
        <v>176</v>
      </c>
      <c r="G3763" s="28"/>
      <c r="H3763" s="28"/>
      <c r="I3763" s="28" t="e">
        <f>(IF(#REF!="SHORT",E3763-F3763,IF(#REF!="LONG",F3763-E3763)))*D3763</f>
        <v>#REF!</v>
      </c>
      <c r="J3763" s="78" t="e">
        <f>(IF(#REF!="SHORT",IF(G3763="",0,F3763-G3763),IF(#REF!="LONG",IF(G3763="",0,G3763-F3763))))*D3763</f>
        <v>#REF!</v>
      </c>
      <c r="K3763" s="78" t="e">
        <f>(IF(#REF!="SHORT",IF(H3763="",0,G3763-H3763),IF(#REF!="LONG",IF(H3763="",0,H3763-G3763))))*D3763</f>
        <v>#REF!</v>
      </c>
      <c r="L3763" s="79" t="e">
        <f t="shared" si="91"/>
        <v>#REF!</v>
      </c>
    </row>
    <row r="3764" spans="1:12">
      <c r="A3764" s="83">
        <v>40946</v>
      </c>
      <c r="B3764" s="80" t="s">
        <v>276</v>
      </c>
      <c r="C3764" s="80">
        <v>460</v>
      </c>
      <c r="D3764" s="80">
        <v>500</v>
      </c>
      <c r="E3764" s="28">
        <v>21</v>
      </c>
      <c r="F3764" s="28">
        <v>23.5</v>
      </c>
      <c r="G3764" s="80">
        <v>25.55</v>
      </c>
      <c r="H3764" s="86"/>
      <c r="I3764" s="28" t="e">
        <f>(IF(#REF!="SHORT",E3764-F3764,IF(#REF!="LONG",F3764-E3764)))*D3764</f>
        <v>#REF!</v>
      </c>
      <c r="J3764" s="78" t="e">
        <f>(IF(#REF!="SHORT",IF(G3764="",0,F3764-G3764),IF(#REF!="LONG",IF(G3764="",0,G3764-F3764))))*D3764</f>
        <v>#REF!</v>
      </c>
      <c r="K3764" s="78" t="e">
        <f>(IF(#REF!="SHORT",IF(H3764="",0,G3764-H3764),IF(#REF!="LONG",IF(H3764="",0,H3764-G3764))))*D3764</f>
        <v>#REF!</v>
      </c>
      <c r="L3764" s="79" t="e">
        <f t="shared" si="91"/>
        <v>#REF!</v>
      </c>
    </row>
    <row r="3765" spans="1:12">
      <c r="A3765" s="83">
        <v>40946</v>
      </c>
      <c r="B3765" s="80" t="s">
        <v>410</v>
      </c>
      <c r="C3765" s="80">
        <v>700</v>
      </c>
      <c r="D3765" s="80">
        <v>500</v>
      </c>
      <c r="E3765" s="28">
        <v>28</v>
      </c>
      <c r="F3765" s="28">
        <v>31</v>
      </c>
      <c r="G3765" s="86">
        <v>35</v>
      </c>
      <c r="H3765" s="86"/>
      <c r="I3765" s="28" t="e">
        <f>(IF(#REF!="SHORT",E3765-F3765,IF(#REF!="LONG",F3765-E3765)))*D3765</f>
        <v>#REF!</v>
      </c>
      <c r="J3765" s="78" t="e">
        <f>(IF(#REF!="SHORT",IF(G3765="",0,F3765-G3765),IF(#REF!="LONG",IF(G3765="",0,G3765-F3765))))*D3765</f>
        <v>#REF!</v>
      </c>
      <c r="K3765" s="78" t="e">
        <f>(IF(#REF!="SHORT",IF(H3765="",0,G3765-H3765),IF(#REF!="LONG",IF(H3765="",0,H3765-G3765))))*D3765</f>
        <v>#REF!</v>
      </c>
      <c r="L3765" s="79" t="e">
        <f t="shared" si="91"/>
        <v>#REF!</v>
      </c>
    </row>
    <row r="3766" spans="1:12">
      <c r="A3766" s="83">
        <v>40945</v>
      </c>
      <c r="B3766" s="80" t="s">
        <v>250</v>
      </c>
      <c r="C3766" s="80">
        <v>400</v>
      </c>
      <c r="D3766" s="80">
        <v>1000</v>
      </c>
      <c r="E3766" s="28">
        <v>10.5</v>
      </c>
      <c r="F3766" s="28">
        <v>11.5</v>
      </c>
      <c r="G3766" s="80">
        <v>12.75</v>
      </c>
      <c r="H3766" s="80">
        <v>22.75</v>
      </c>
      <c r="I3766" s="28" t="e">
        <f>(IF(#REF!="SHORT",E3766-F3766,IF(#REF!="LONG",F3766-E3766)))*D3766</f>
        <v>#REF!</v>
      </c>
      <c r="J3766" s="78" t="e">
        <f>(IF(#REF!="SHORT",IF(G3766="",0,F3766-G3766),IF(#REF!="LONG",IF(G3766="",0,G3766-F3766))))*D3766</f>
        <v>#REF!</v>
      </c>
      <c r="K3766" s="78" t="e">
        <f>(IF(#REF!="SHORT",IF(H3766="",0,G3766-H3766),IF(#REF!="LONG",IF(H3766="",0,H3766-G3766))))*D3766</f>
        <v>#REF!</v>
      </c>
      <c r="L3766" s="79" t="e">
        <f t="shared" si="91"/>
        <v>#REF!</v>
      </c>
    </row>
    <row r="3767" spans="1:12">
      <c r="A3767" s="83">
        <v>40945</v>
      </c>
      <c r="B3767" s="80" t="s">
        <v>392</v>
      </c>
      <c r="C3767" s="80">
        <v>75</v>
      </c>
      <c r="D3767" s="80">
        <v>4000</v>
      </c>
      <c r="E3767" s="28">
        <v>5.45</v>
      </c>
      <c r="F3767" s="28">
        <v>6</v>
      </c>
      <c r="G3767" s="80">
        <v>6.5</v>
      </c>
      <c r="H3767" s="28">
        <v>7.25</v>
      </c>
      <c r="I3767" s="28" t="e">
        <f>(IF(#REF!="SHORT",E3767-F3767,IF(#REF!="LONG",F3767-E3767)))*D3767</f>
        <v>#REF!</v>
      </c>
      <c r="J3767" s="78" t="e">
        <f>(IF(#REF!="SHORT",IF(G3767="",0,F3767-G3767),IF(#REF!="LONG",IF(G3767="",0,G3767-F3767))))*D3767</f>
        <v>#REF!</v>
      </c>
      <c r="K3767" s="78" t="e">
        <f>(IF(#REF!="SHORT",IF(H3767="",0,G3767-H3767),IF(#REF!="LONG",IF(H3767="",0,H3767-G3767))))*D3767</f>
        <v>#REF!</v>
      </c>
      <c r="L3767" s="79" t="e">
        <f t="shared" si="91"/>
        <v>#REF!</v>
      </c>
    </row>
    <row r="3768" spans="1:12">
      <c r="A3768" s="83">
        <v>40942</v>
      </c>
      <c r="B3768" s="80" t="s">
        <v>265</v>
      </c>
      <c r="C3768" s="80">
        <v>380</v>
      </c>
      <c r="D3768" s="80">
        <v>500</v>
      </c>
      <c r="E3768" s="28">
        <v>31</v>
      </c>
      <c r="F3768" s="86">
        <v>34</v>
      </c>
      <c r="G3768" s="86">
        <v>38</v>
      </c>
      <c r="H3768" s="86"/>
      <c r="I3768" s="28" t="e">
        <f>(IF(#REF!="SHORT",E3768-F3768,IF(#REF!="LONG",F3768-E3768)))*D3768</f>
        <v>#REF!</v>
      </c>
      <c r="J3768" s="78" t="e">
        <f>(IF(#REF!="SHORT",IF(G3768="",0,F3768-G3768),IF(#REF!="LONG",IF(G3768="",0,G3768-F3768))))*D3768</f>
        <v>#REF!</v>
      </c>
      <c r="K3768" s="78" t="e">
        <f>(IF(#REF!="SHORT",IF(H3768="",0,G3768-H3768),IF(#REF!="LONG",IF(H3768="",0,H3768-G3768))))*D3768</f>
        <v>#REF!</v>
      </c>
      <c r="L3768" s="79" t="e">
        <f t="shared" si="91"/>
        <v>#REF!</v>
      </c>
    </row>
    <row r="3769" spans="1:12">
      <c r="A3769" s="83">
        <v>40941</v>
      </c>
      <c r="B3769" s="80" t="s">
        <v>411</v>
      </c>
      <c r="C3769" s="80">
        <v>170</v>
      </c>
      <c r="D3769" s="80">
        <v>2000</v>
      </c>
      <c r="E3769" s="28">
        <v>6.2</v>
      </c>
      <c r="F3769" s="86">
        <v>7</v>
      </c>
      <c r="G3769" s="86">
        <v>8</v>
      </c>
      <c r="H3769" s="86">
        <v>11</v>
      </c>
      <c r="I3769" s="28" t="e">
        <f>(IF(#REF!="SHORT",E3769-F3769,IF(#REF!="LONG",F3769-E3769)))*D3769</f>
        <v>#REF!</v>
      </c>
      <c r="J3769" s="78" t="e">
        <f>(IF(#REF!="SHORT",IF(G3769="",0,F3769-G3769),IF(#REF!="LONG",IF(G3769="",0,G3769-F3769))))*D3769</f>
        <v>#REF!</v>
      </c>
      <c r="K3769" s="78" t="e">
        <f>(IF(#REF!="SHORT",IF(H3769="",0,G3769-H3769),IF(#REF!="LONG",IF(H3769="",0,H3769-G3769))))*D3769</f>
        <v>#REF!</v>
      </c>
      <c r="L3769" s="79" t="e">
        <f t="shared" si="91"/>
        <v>#REF!</v>
      </c>
    </row>
    <row r="3770" spans="1:12">
      <c r="A3770" s="83">
        <v>40940</v>
      </c>
      <c r="B3770" s="80" t="s">
        <v>196</v>
      </c>
      <c r="C3770" s="80">
        <v>140</v>
      </c>
      <c r="D3770" s="80">
        <v>2000</v>
      </c>
      <c r="E3770" s="28">
        <v>5.6</v>
      </c>
      <c r="F3770" s="28">
        <v>6.2</v>
      </c>
      <c r="G3770" s="28"/>
      <c r="H3770" s="28"/>
      <c r="I3770" s="28" t="e">
        <f>(IF(#REF!="SHORT",E3770-F3770,IF(#REF!="LONG",F3770-E3770)))*D3770</f>
        <v>#REF!</v>
      </c>
      <c r="J3770" s="78" t="e">
        <f>(IF(#REF!="SHORT",IF(G3770="",0,F3770-G3770),IF(#REF!="LONG",IF(G3770="",0,G3770-F3770))))*D3770</f>
        <v>#REF!</v>
      </c>
      <c r="K3770" s="78" t="e">
        <f>(IF(#REF!="SHORT",IF(H3770="",0,G3770-H3770),IF(#REF!="LONG",IF(H3770="",0,H3770-G3770))))*D3770</f>
        <v>#REF!</v>
      </c>
      <c r="L3770" s="79" t="e">
        <f t="shared" si="91"/>
        <v>#REF!</v>
      </c>
    </row>
    <row r="3771" spans="1:12">
      <c r="A3771" s="83">
        <v>40940</v>
      </c>
      <c r="B3771" s="80" t="s">
        <v>412</v>
      </c>
      <c r="C3771" s="80">
        <v>460</v>
      </c>
      <c r="D3771" s="80">
        <v>1000</v>
      </c>
      <c r="E3771" s="28">
        <v>31</v>
      </c>
      <c r="F3771" s="28">
        <v>33.5</v>
      </c>
      <c r="G3771" s="28">
        <v>36</v>
      </c>
      <c r="H3771" s="28">
        <v>40</v>
      </c>
      <c r="I3771" s="28" t="e">
        <f>(IF(#REF!="SHORT",E3771-F3771,IF(#REF!="LONG",F3771-E3771)))*D3771</f>
        <v>#REF!</v>
      </c>
      <c r="J3771" s="78" t="e">
        <f>(IF(#REF!="SHORT",IF(G3771="",0,F3771-G3771),IF(#REF!="LONG",IF(G3771="",0,G3771-F3771))))*D3771</f>
        <v>#REF!</v>
      </c>
      <c r="K3771" s="78" t="e">
        <f>(IF(#REF!="SHORT",IF(H3771="",0,G3771-H3771),IF(#REF!="LONG",IF(H3771="",0,H3771-G3771))))*D3771</f>
        <v>#REF!</v>
      </c>
      <c r="L3771" s="79" t="e">
        <f t="shared" si="91"/>
        <v>#REF!</v>
      </c>
    </row>
    <row r="3772" spans="1:12">
      <c r="A3772" s="83">
        <v>40939</v>
      </c>
      <c r="B3772" s="80" t="s">
        <v>226</v>
      </c>
      <c r="C3772" s="80">
        <v>880</v>
      </c>
      <c r="D3772" s="80">
        <v>250</v>
      </c>
      <c r="E3772" s="28">
        <v>50</v>
      </c>
      <c r="F3772" s="28">
        <v>55</v>
      </c>
      <c r="G3772" s="28"/>
      <c r="H3772" s="28"/>
      <c r="I3772" s="28" t="e">
        <f>(IF(#REF!="SHORT",E3772-F3772,IF(#REF!="LONG",F3772-E3772)))*D3772</f>
        <v>#REF!</v>
      </c>
      <c r="J3772" s="78" t="e">
        <f>(IF(#REF!="SHORT",IF(G3772="",0,F3772-G3772),IF(#REF!="LONG",IF(G3772="",0,G3772-F3772))))*D3772</f>
        <v>#REF!</v>
      </c>
      <c r="K3772" s="78" t="e">
        <f>(IF(#REF!="SHORT",IF(H3772="",0,G3772-H3772),IF(#REF!="LONG",IF(H3772="",0,H3772-G3772))))*D3772</f>
        <v>#REF!</v>
      </c>
      <c r="L3772" s="79" t="e">
        <f t="shared" si="91"/>
        <v>#REF!</v>
      </c>
    </row>
    <row r="3773" spans="1:12">
      <c r="A3773" s="83">
        <v>40938</v>
      </c>
      <c r="B3773" s="80" t="s">
        <v>250</v>
      </c>
      <c r="C3773" s="80">
        <v>380</v>
      </c>
      <c r="D3773" s="80">
        <v>1000</v>
      </c>
      <c r="E3773" s="28">
        <v>9.4499999999999993</v>
      </c>
      <c r="F3773" s="28">
        <v>10.5</v>
      </c>
      <c r="G3773" s="28"/>
      <c r="H3773" s="28"/>
      <c r="I3773" s="28" t="e">
        <f>(IF(#REF!="SHORT",E3773-F3773,IF(#REF!="LONG",F3773-E3773)))*D3773</f>
        <v>#REF!</v>
      </c>
      <c r="J3773" s="78" t="e">
        <f>(IF(#REF!="SHORT",IF(G3773="",0,F3773-G3773),IF(#REF!="LONG",IF(G3773="",0,G3773-F3773))))*D3773</f>
        <v>#REF!</v>
      </c>
      <c r="K3773" s="78" t="e">
        <f>(IF(#REF!="SHORT",IF(H3773="",0,G3773-H3773),IF(#REF!="LONG",IF(H3773="",0,H3773-G3773))))*D3773</f>
        <v>#REF!</v>
      </c>
      <c r="L3773" s="79" t="e">
        <f t="shared" si="91"/>
        <v>#REF!</v>
      </c>
    </row>
    <row r="3774" spans="1:12">
      <c r="A3774" s="83">
        <v>40933</v>
      </c>
      <c r="B3774" s="80" t="s">
        <v>149</v>
      </c>
      <c r="C3774" s="80">
        <v>220</v>
      </c>
      <c r="D3774" s="80">
        <v>2000</v>
      </c>
      <c r="E3774" s="28">
        <v>10.5</v>
      </c>
      <c r="F3774" s="28">
        <v>11.25</v>
      </c>
      <c r="G3774" s="28">
        <v>12.25</v>
      </c>
      <c r="H3774" s="28">
        <v>13.5</v>
      </c>
      <c r="I3774" s="28" t="e">
        <f>(IF(#REF!="SHORT",E3774-F3774,IF(#REF!="LONG",F3774-E3774)))*D3774</f>
        <v>#REF!</v>
      </c>
      <c r="J3774" s="78" t="e">
        <f>(IF(#REF!="SHORT",IF(G3774="",0,F3774-G3774),IF(#REF!="LONG",IF(G3774="",0,G3774-F3774))))*D3774</f>
        <v>#REF!</v>
      </c>
      <c r="K3774" s="78" t="e">
        <f>(IF(#REF!="SHORT",IF(H3774="",0,G3774-H3774),IF(#REF!="LONG",IF(H3774="",0,H3774-G3774))))*D3774</f>
        <v>#REF!</v>
      </c>
      <c r="L3774" s="79" t="e">
        <f t="shared" si="91"/>
        <v>#REF!</v>
      </c>
    </row>
    <row r="3775" spans="1:12">
      <c r="A3775" s="83">
        <v>40932</v>
      </c>
      <c r="B3775" s="80" t="s">
        <v>358</v>
      </c>
      <c r="C3775" s="80">
        <v>1850</v>
      </c>
      <c r="D3775" s="80">
        <v>125</v>
      </c>
      <c r="E3775" s="28">
        <v>178</v>
      </c>
      <c r="F3775" s="28">
        <v>188</v>
      </c>
      <c r="G3775" s="28">
        <v>199</v>
      </c>
      <c r="H3775" s="28"/>
      <c r="I3775" s="28" t="e">
        <f>(IF(#REF!="SHORT",E3775-F3775,IF(#REF!="LONG",F3775-E3775)))*D3775</f>
        <v>#REF!</v>
      </c>
      <c r="J3775" s="78" t="e">
        <f>(IF(#REF!="SHORT",IF(G3775="",0,F3775-G3775),IF(#REF!="LONG",IF(G3775="",0,G3775-F3775))))*D3775</f>
        <v>#REF!</v>
      </c>
      <c r="K3775" s="78" t="e">
        <f>(IF(#REF!="SHORT",IF(H3775="",0,G3775-H3775),IF(#REF!="LONG",IF(H3775="",0,H3775-G3775))))*D3775</f>
        <v>#REF!</v>
      </c>
      <c r="L3775" s="79" t="e">
        <f t="shared" si="91"/>
        <v>#REF!</v>
      </c>
    </row>
    <row r="3776" spans="1:12">
      <c r="A3776" s="83">
        <v>40931</v>
      </c>
      <c r="B3776" s="80" t="s">
        <v>404</v>
      </c>
      <c r="C3776" s="80">
        <v>340</v>
      </c>
      <c r="D3776" s="80">
        <v>1000</v>
      </c>
      <c r="E3776" s="28">
        <v>12</v>
      </c>
      <c r="F3776" s="28">
        <v>13.5</v>
      </c>
      <c r="G3776" s="28">
        <v>15</v>
      </c>
      <c r="H3776" s="28">
        <v>18</v>
      </c>
      <c r="I3776" s="28" t="e">
        <f>(IF(#REF!="SHORT",E3776-F3776,IF(#REF!="LONG",F3776-E3776)))*D3776</f>
        <v>#REF!</v>
      </c>
      <c r="J3776" s="78" t="e">
        <f>(IF(#REF!="SHORT",IF(G3776="",0,F3776-G3776),IF(#REF!="LONG",IF(G3776="",0,G3776-F3776))))*D3776</f>
        <v>#REF!</v>
      </c>
      <c r="K3776" s="78" t="e">
        <f>(IF(#REF!="SHORT",IF(H3776="",0,G3776-H3776),IF(#REF!="LONG",IF(H3776="",0,H3776-G3776))))*D3776</f>
        <v>#REF!</v>
      </c>
      <c r="L3776" s="79" t="e">
        <f t="shared" si="91"/>
        <v>#REF!</v>
      </c>
    </row>
    <row r="3777" spans="1:12">
      <c r="A3777" s="83">
        <v>40928</v>
      </c>
      <c r="B3777" s="80" t="s">
        <v>413</v>
      </c>
      <c r="C3777" s="80">
        <v>520</v>
      </c>
      <c r="D3777" s="80">
        <v>500</v>
      </c>
      <c r="E3777" s="28">
        <v>15</v>
      </c>
      <c r="F3777" s="28">
        <v>18</v>
      </c>
      <c r="G3777" s="28">
        <v>21</v>
      </c>
      <c r="H3777" s="87"/>
      <c r="I3777" s="28" t="e">
        <f>(IF(#REF!="SHORT",E3777-F3777,IF(#REF!="LONG",F3777-E3777)))*D3777</f>
        <v>#REF!</v>
      </c>
      <c r="J3777" s="78" t="e">
        <f>(IF(#REF!="SHORT",IF(G3777="",0,F3777-G3777),IF(#REF!="LONG",IF(G3777="",0,G3777-F3777))))*D3777</f>
        <v>#REF!</v>
      </c>
      <c r="K3777" s="78" t="e">
        <f>(IF(#REF!="SHORT",IF(H3777="",0,G3777-H3777),IF(#REF!="LONG",IF(H3777="",0,H3777-G3777))))*D3777</f>
        <v>#REF!</v>
      </c>
      <c r="L3777" s="79" t="e">
        <f t="shared" si="91"/>
        <v>#REF!</v>
      </c>
    </row>
    <row r="3778" spans="1:12">
      <c r="A3778" s="83">
        <v>40928</v>
      </c>
      <c r="B3778" s="80" t="s">
        <v>358</v>
      </c>
      <c r="C3778" s="80">
        <v>1850</v>
      </c>
      <c r="D3778" s="80">
        <v>125</v>
      </c>
      <c r="E3778" s="28">
        <v>81</v>
      </c>
      <c r="F3778" s="28">
        <v>65</v>
      </c>
      <c r="G3778" s="28"/>
      <c r="H3778" s="28"/>
      <c r="I3778" s="28" t="e">
        <f>(IF(#REF!="SHORT",E3778-F3778,IF(#REF!="LONG",F3778-E3778)))*D3778</f>
        <v>#REF!</v>
      </c>
      <c r="J3778" s="78" t="e">
        <f>(IF(#REF!="SHORT",IF(G3778="",0,F3778-G3778),IF(#REF!="LONG",IF(G3778="",0,G3778-F3778))))*D3778</f>
        <v>#REF!</v>
      </c>
      <c r="K3778" s="78" t="e">
        <f>(IF(#REF!="SHORT",IF(H3778="",0,G3778-H3778),IF(#REF!="LONG",IF(H3778="",0,H3778-G3778))))*D3778</f>
        <v>#REF!</v>
      </c>
      <c r="L3778" s="79" t="e">
        <f t="shared" si="91"/>
        <v>#REF!</v>
      </c>
    </row>
    <row r="3779" spans="1:12">
      <c r="A3779" s="83">
        <v>40926</v>
      </c>
      <c r="B3779" s="80" t="s">
        <v>414</v>
      </c>
      <c r="C3779" s="80">
        <v>1900</v>
      </c>
      <c r="D3779" s="80">
        <v>125</v>
      </c>
      <c r="E3779" s="28">
        <v>20</v>
      </c>
      <c r="F3779" s="28">
        <v>30</v>
      </c>
      <c r="G3779" s="28">
        <v>40</v>
      </c>
      <c r="H3779" s="28"/>
      <c r="I3779" s="28" t="e">
        <f>(IF(#REF!="SHORT",E3779-F3779,IF(#REF!="LONG",F3779-E3779)))*D3779</f>
        <v>#REF!</v>
      </c>
      <c r="J3779" s="78" t="e">
        <f>(IF(#REF!="SHORT",IF(G3779="",0,F3779-G3779),IF(#REF!="LONG",IF(G3779="",0,G3779-F3779))))*D3779</f>
        <v>#REF!</v>
      </c>
      <c r="K3779" s="78" t="e">
        <f>(IF(#REF!="SHORT",IF(H3779="",0,G3779-H3779),IF(#REF!="LONG",IF(H3779="",0,H3779-G3779))))*D3779</f>
        <v>#REF!</v>
      </c>
      <c r="L3779" s="79" t="e">
        <f t="shared" si="91"/>
        <v>#REF!</v>
      </c>
    </row>
    <row r="3780" spans="1:12">
      <c r="A3780" s="83">
        <v>40925</v>
      </c>
      <c r="B3780" s="80" t="s">
        <v>45</v>
      </c>
      <c r="C3780" s="80">
        <v>140</v>
      </c>
      <c r="D3780" s="80">
        <v>2000</v>
      </c>
      <c r="E3780" s="28">
        <v>5</v>
      </c>
      <c r="F3780" s="28">
        <v>3.67</v>
      </c>
      <c r="G3780" s="28"/>
      <c r="H3780" s="28"/>
      <c r="I3780" s="28" t="e">
        <f>(IF(#REF!="SHORT",E3780-F3780,IF(#REF!="LONG",F3780-E3780)))*D3780</f>
        <v>#REF!</v>
      </c>
      <c r="J3780" s="78" t="e">
        <f>(IF(#REF!="SHORT",IF(G3780="",0,F3780-G3780),IF(#REF!="LONG",IF(G3780="",0,G3780-F3780))))*D3780</f>
        <v>#REF!</v>
      </c>
      <c r="K3780" s="78" t="e">
        <f>(IF(#REF!="SHORT",IF(H3780="",0,G3780-H3780),IF(#REF!="LONG",IF(H3780="",0,H3780-G3780))))*D3780</f>
        <v>#REF!</v>
      </c>
      <c r="L3780" s="79" t="e">
        <f t="shared" si="91"/>
        <v>#REF!</v>
      </c>
    </row>
    <row r="3781" spans="1:12">
      <c r="A3781" s="83">
        <v>40925</v>
      </c>
      <c r="B3781" s="80" t="s">
        <v>196</v>
      </c>
      <c r="C3781" s="80">
        <v>110</v>
      </c>
      <c r="D3781" s="80">
        <v>2000</v>
      </c>
      <c r="E3781" s="28">
        <v>7</v>
      </c>
      <c r="F3781" s="28">
        <v>8</v>
      </c>
      <c r="G3781" s="80">
        <v>9.25</v>
      </c>
      <c r="H3781" s="28"/>
      <c r="I3781" s="28" t="e">
        <f>(IF(#REF!="SHORT",E3781-F3781,IF(#REF!="LONG",F3781-E3781)))*D3781</f>
        <v>#REF!</v>
      </c>
      <c r="J3781" s="78" t="e">
        <f>(IF(#REF!="SHORT",IF(G3781="",0,F3781-G3781),IF(#REF!="LONG",IF(G3781="",0,G3781-F3781))))*D3781</f>
        <v>#REF!</v>
      </c>
      <c r="K3781" s="78" t="e">
        <f>(IF(#REF!="SHORT",IF(H3781="",0,G3781-H3781),IF(#REF!="LONG",IF(H3781="",0,H3781-G3781))))*D3781</f>
        <v>#REF!</v>
      </c>
      <c r="L3781" s="79" t="e">
        <f t="shared" si="91"/>
        <v>#REF!</v>
      </c>
    </row>
    <row r="3782" spans="1:12">
      <c r="A3782" s="83">
        <v>40924</v>
      </c>
      <c r="B3782" s="80" t="s">
        <v>270</v>
      </c>
      <c r="C3782" s="80">
        <v>420</v>
      </c>
      <c r="D3782" s="80">
        <v>500</v>
      </c>
      <c r="E3782" s="28">
        <v>13</v>
      </c>
      <c r="F3782" s="28">
        <v>15.25</v>
      </c>
      <c r="G3782" s="28">
        <v>17.3</v>
      </c>
      <c r="H3782" s="28"/>
      <c r="I3782" s="28" t="e">
        <f>(IF(#REF!="SHORT",E3782-F3782,IF(#REF!="LONG",F3782-E3782)))*D3782</f>
        <v>#REF!</v>
      </c>
      <c r="J3782" s="78" t="e">
        <f>(IF(#REF!="SHORT",IF(G3782="",0,F3782-G3782),IF(#REF!="LONG",IF(G3782="",0,G3782-F3782))))*D3782</f>
        <v>#REF!</v>
      </c>
      <c r="K3782" s="78" t="e">
        <f>(IF(#REF!="SHORT",IF(H3782="",0,G3782-H3782),IF(#REF!="LONG",IF(H3782="",0,H3782-G3782))))*D3782</f>
        <v>#REF!</v>
      </c>
      <c r="L3782" s="79" t="e">
        <f t="shared" si="91"/>
        <v>#REF!</v>
      </c>
    </row>
    <row r="3783" spans="1:12">
      <c r="A3783" s="83">
        <v>40924</v>
      </c>
      <c r="B3783" s="80" t="s">
        <v>357</v>
      </c>
      <c r="C3783" s="80">
        <v>600</v>
      </c>
      <c r="D3783" s="80">
        <v>500</v>
      </c>
      <c r="E3783" s="28">
        <v>19</v>
      </c>
      <c r="F3783" s="28">
        <v>22</v>
      </c>
      <c r="G3783" s="28">
        <v>25</v>
      </c>
      <c r="H3783" s="28"/>
      <c r="I3783" s="28" t="e">
        <f>(IF(#REF!="SHORT",E3783-F3783,IF(#REF!="LONG",F3783-E3783)))*D3783</f>
        <v>#REF!</v>
      </c>
      <c r="J3783" s="78" t="e">
        <f>(IF(#REF!="SHORT",IF(G3783="",0,F3783-G3783),IF(#REF!="LONG",IF(G3783="",0,G3783-F3783))))*D3783</f>
        <v>#REF!</v>
      </c>
      <c r="K3783" s="78" t="e">
        <f>(IF(#REF!="SHORT",IF(H3783="",0,G3783-H3783),IF(#REF!="LONG",IF(H3783="",0,H3783-G3783))))*D3783</f>
        <v>#REF!</v>
      </c>
      <c r="L3783" s="79" t="e">
        <f t="shared" si="91"/>
        <v>#REF!</v>
      </c>
    </row>
    <row r="3784" spans="1:12">
      <c r="A3784" s="83">
        <v>40921</v>
      </c>
      <c r="B3784" s="80" t="s">
        <v>146</v>
      </c>
      <c r="C3784" s="80">
        <v>4800</v>
      </c>
      <c r="D3784" s="80">
        <v>50</v>
      </c>
      <c r="E3784" s="28">
        <v>130</v>
      </c>
      <c r="F3784" s="28">
        <v>140</v>
      </c>
      <c r="G3784" s="28"/>
      <c r="H3784" s="28"/>
      <c r="I3784" s="28" t="e">
        <f>(IF(#REF!="SHORT",E3784-F3784,IF(#REF!="LONG",F3784-E3784)))*D3784</f>
        <v>#REF!</v>
      </c>
      <c r="J3784" s="78" t="e">
        <f>(IF(#REF!="SHORT",IF(G3784="",0,F3784-G3784),IF(#REF!="LONG",IF(G3784="",0,G3784-F3784))))*D3784</f>
        <v>#REF!</v>
      </c>
      <c r="K3784" s="78" t="e">
        <f>(IF(#REF!="SHORT",IF(H3784="",0,G3784-H3784),IF(#REF!="LONG",IF(H3784="",0,H3784-G3784))))*D3784</f>
        <v>#REF!</v>
      </c>
      <c r="L3784" s="79" t="e">
        <f t="shared" si="91"/>
        <v>#REF!</v>
      </c>
    </row>
    <row r="3785" spans="1:12">
      <c r="A3785" s="83">
        <v>40921</v>
      </c>
      <c r="B3785" s="80" t="s">
        <v>15</v>
      </c>
      <c r="C3785" s="80">
        <v>85</v>
      </c>
      <c r="D3785" s="80">
        <v>2000</v>
      </c>
      <c r="E3785" s="28">
        <v>6</v>
      </c>
      <c r="F3785" s="28">
        <v>6.4</v>
      </c>
      <c r="G3785" s="28"/>
      <c r="H3785" s="28"/>
      <c r="I3785" s="28" t="e">
        <f>(IF(#REF!="SHORT",E3785-F3785,IF(#REF!="LONG",F3785-E3785)))*D3785</f>
        <v>#REF!</v>
      </c>
      <c r="J3785" s="78" t="e">
        <f>(IF(#REF!="SHORT",IF(G3785="",0,F3785-G3785),IF(#REF!="LONG",IF(G3785="",0,G3785-F3785))))*D3785</f>
        <v>#REF!</v>
      </c>
      <c r="K3785" s="78" t="e">
        <f>(IF(#REF!="SHORT",IF(H3785="",0,G3785-H3785),IF(#REF!="LONG",IF(H3785="",0,H3785-G3785))))*D3785</f>
        <v>#REF!</v>
      </c>
      <c r="L3785" s="79" t="e">
        <f t="shared" si="91"/>
        <v>#REF!</v>
      </c>
    </row>
    <row r="3786" spans="1:12">
      <c r="A3786" s="83">
        <v>40920</v>
      </c>
      <c r="B3786" s="80" t="s">
        <v>233</v>
      </c>
      <c r="C3786" s="80">
        <v>2700</v>
      </c>
      <c r="D3786" s="80">
        <v>125</v>
      </c>
      <c r="E3786" s="28">
        <v>110</v>
      </c>
      <c r="F3786" s="28">
        <v>120</v>
      </c>
      <c r="G3786" s="28">
        <v>150</v>
      </c>
      <c r="H3786" s="28"/>
      <c r="I3786" s="28" t="e">
        <f>(IF(#REF!="SHORT",E3786-F3786,IF(#REF!="LONG",F3786-E3786)))*D3786</f>
        <v>#REF!</v>
      </c>
      <c r="J3786" s="78" t="e">
        <f>(IF(#REF!="SHORT",IF(G3786="",0,F3786-G3786),IF(#REF!="LONG",IF(G3786="",0,G3786-F3786))))*D3786</f>
        <v>#REF!</v>
      </c>
      <c r="K3786" s="78" t="e">
        <f>(IF(#REF!="SHORT",IF(H3786="",0,G3786-H3786),IF(#REF!="LONG",IF(H3786="",0,H3786-G3786))))*D3786</f>
        <v>#REF!</v>
      </c>
      <c r="L3786" s="79" t="e">
        <f t="shared" si="91"/>
        <v>#REF!</v>
      </c>
    </row>
    <row r="3787" spans="1:12">
      <c r="A3787" s="83">
        <v>40919</v>
      </c>
      <c r="B3787" s="80" t="s">
        <v>35</v>
      </c>
      <c r="C3787" s="80">
        <v>65</v>
      </c>
      <c r="D3787" s="80">
        <v>2000</v>
      </c>
      <c r="E3787" s="28">
        <v>7.7</v>
      </c>
      <c r="F3787" s="28">
        <v>8.5</v>
      </c>
      <c r="G3787" s="28">
        <v>9</v>
      </c>
      <c r="H3787" s="28"/>
      <c r="I3787" s="28" t="e">
        <f>(IF(#REF!="SHORT",E3787-F3787,IF(#REF!="LONG",F3787-E3787)))*D3787</f>
        <v>#REF!</v>
      </c>
      <c r="J3787" s="78" t="e">
        <f>(IF(#REF!="SHORT",IF(G3787="",0,F3787-G3787),IF(#REF!="LONG",IF(G3787="",0,G3787-F3787))))*D3787</f>
        <v>#REF!</v>
      </c>
      <c r="K3787" s="78" t="e">
        <f>(IF(#REF!="SHORT",IF(H3787="",0,G3787-H3787),IF(#REF!="LONG",IF(H3787="",0,H3787-G3787))))*D3787</f>
        <v>#REF!</v>
      </c>
      <c r="L3787" s="79" t="e">
        <f t="shared" si="91"/>
        <v>#REF!</v>
      </c>
    </row>
    <row r="3788" spans="1:12">
      <c r="A3788" s="83">
        <v>40918</v>
      </c>
      <c r="B3788" s="80" t="s">
        <v>21</v>
      </c>
      <c r="C3788" s="80">
        <v>180</v>
      </c>
      <c r="D3788" s="80">
        <v>1000</v>
      </c>
      <c r="E3788" s="28">
        <v>9.5</v>
      </c>
      <c r="F3788" s="28">
        <v>10.75</v>
      </c>
      <c r="G3788" s="80">
        <v>12.25</v>
      </c>
      <c r="H3788" s="28">
        <v>13.5</v>
      </c>
      <c r="I3788" s="28" t="e">
        <f>(IF(#REF!="SHORT",E3788-F3788,IF(#REF!="LONG",F3788-E3788)))*D3788</f>
        <v>#REF!</v>
      </c>
      <c r="J3788" s="78" t="e">
        <f>(IF(#REF!="SHORT",IF(G3788="",0,F3788-G3788),IF(#REF!="LONG",IF(G3788="",0,G3788-F3788))))*D3788</f>
        <v>#REF!</v>
      </c>
      <c r="K3788" s="78" t="e">
        <f>(IF(#REF!="SHORT",IF(H3788="",0,G3788-H3788),IF(#REF!="LONG",IF(H3788="",0,H3788-G3788))))*D3788</f>
        <v>#REF!</v>
      </c>
      <c r="L3788" s="79" t="e">
        <f t="shared" si="91"/>
        <v>#REF!</v>
      </c>
    </row>
    <row r="3789" spans="1:12">
      <c r="A3789" s="83">
        <v>40918</v>
      </c>
      <c r="B3789" s="80" t="s">
        <v>265</v>
      </c>
      <c r="C3789" s="80">
        <v>250</v>
      </c>
      <c r="D3789" s="80">
        <v>500</v>
      </c>
      <c r="E3789" s="28">
        <v>15.5</v>
      </c>
      <c r="F3789" s="28">
        <v>15.5</v>
      </c>
      <c r="G3789" s="28"/>
      <c r="H3789" s="28"/>
      <c r="I3789" s="28" t="e">
        <f>(IF(#REF!="SHORT",E3789-F3789,IF(#REF!="LONG",F3789-E3789)))*D3789</f>
        <v>#REF!</v>
      </c>
      <c r="J3789" s="78" t="e">
        <f>(IF(#REF!="SHORT",IF(G3789="",0,F3789-G3789),IF(#REF!="LONG",IF(G3789="",0,G3789-F3789))))*D3789</f>
        <v>#REF!</v>
      </c>
      <c r="K3789" s="78" t="e">
        <f>(IF(#REF!="SHORT",IF(H3789="",0,G3789-H3789),IF(#REF!="LONG",IF(H3789="",0,H3789-G3789))))*D3789</f>
        <v>#REF!</v>
      </c>
      <c r="L3789" s="79" t="e">
        <f t="shared" si="91"/>
        <v>#REF!</v>
      </c>
    </row>
    <row r="3790" spans="1:12">
      <c r="A3790" s="83">
        <v>40914</v>
      </c>
      <c r="B3790" s="80" t="s">
        <v>265</v>
      </c>
      <c r="C3790" s="80">
        <v>250</v>
      </c>
      <c r="D3790" s="80">
        <v>500</v>
      </c>
      <c r="E3790" s="28">
        <v>20</v>
      </c>
      <c r="F3790" s="28">
        <v>25</v>
      </c>
      <c r="G3790" s="28"/>
      <c r="H3790" s="28"/>
      <c r="I3790" s="28" t="e">
        <f>(IF(#REF!="SHORT",E3790-F3790,IF(#REF!="LONG",F3790-E3790)))*D3790</f>
        <v>#REF!</v>
      </c>
      <c r="J3790" s="78" t="e">
        <f>(IF(#REF!="SHORT",IF(G3790="",0,F3790-G3790),IF(#REF!="LONG",IF(G3790="",0,G3790-F3790))))*D3790</f>
        <v>#REF!</v>
      </c>
      <c r="K3790" s="78" t="e">
        <f>(IF(#REF!="SHORT",IF(H3790="",0,G3790-H3790),IF(#REF!="LONG",IF(H3790="",0,H3790-G3790))))*D3790</f>
        <v>#REF!</v>
      </c>
      <c r="L3790" s="79" t="e">
        <f t="shared" si="91"/>
        <v>#REF!</v>
      </c>
    </row>
    <row r="3791" spans="1:12">
      <c r="A3791" s="83">
        <v>40914</v>
      </c>
      <c r="B3791" s="80" t="s">
        <v>415</v>
      </c>
      <c r="C3791" s="80">
        <v>360</v>
      </c>
      <c r="D3791" s="80">
        <v>500</v>
      </c>
      <c r="E3791" s="28">
        <v>37</v>
      </c>
      <c r="F3791" s="28">
        <v>43</v>
      </c>
      <c r="G3791" s="28"/>
      <c r="H3791" s="28"/>
      <c r="I3791" s="28" t="e">
        <f>(IF(#REF!="SHORT",E3791-F3791,IF(#REF!="LONG",F3791-E3791)))*D3791</f>
        <v>#REF!</v>
      </c>
      <c r="J3791" s="78" t="e">
        <f>(IF(#REF!="SHORT",IF(G3791="",0,F3791-G3791),IF(#REF!="LONG",IF(G3791="",0,G3791-F3791))))*D3791</f>
        <v>#REF!</v>
      </c>
      <c r="K3791" s="78" t="e">
        <f>(IF(#REF!="SHORT",IF(H3791="",0,G3791-H3791),IF(#REF!="LONG",IF(H3791="",0,H3791-G3791))))*D3791</f>
        <v>#REF!</v>
      </c>
      <c r="L3791" s="79" t="e">
        <f t="shared" si="91"/>
        <v>#REF!</v>
      </c>
    </row>
    <row r="3792" spans="1:12">
      <c r="A3792" s="83">
        <v>40912</v>
      </c>
      <c r="B3792" s="80" t="s">
        <v>26</v>
      </c>
      <c r="C3792" s="80">
        <v>180</v>
      </c>
      <c r="D3792" s="80">
        <v>1000</v>
      </c>
      <c r="E3792" s="28">
        <v>7.5</v>
      </c>
      <c r="F3792" s="28">
        <v>9</v>
      </c>
      <c r="G3792" s="28">
        <v>10.199999999999999</v>
      </c>
      <c r="H3792" s="28"/>
      <c r="I3792" s="28" t="e">
        <f>(IF(#REF!="SHORT",E3792-F3792,IF(#REF!="LONG",F3792-E3792)))*D3792</f>
        <v>#REF!</v>
      </c>
      <c r="J3792" s="78" t="e">
        <f>(IF(#REF!="SHORT",IF(G3792="",0,F3792-G3792),IF(#REF!="LONG",IF(G3792="",0,G3792-F3792))))*D3792</f>
        <v>#REF!</v>
      </c>
      <c r="K3792" s="78" t="e">
        <f>(IF(#REF!="SHORT",IF(H3792="",0,G3792-H3792),IF(#REF!="LONG",IF(H3792="",0,H3792-G3792))))*D3792</f>
        <v>#REF!</v>
      </c>
      <c r="L3792" s="79" t="e">
        <f t="shared" si="91"/>
        <v>#REF!</v>
      </c>
    </row>
    <row r="3793" spans="1:12">
      <c r="A3793" s="83">
        <v>40912</v>
      </c>
      <c r="B3793" s="80" t="s">
        <v>20</v>
      </c>
      <c r="C3793" s="80">
        <v>200</v>
      </c>
      <c r="D3793" s="80">
        <v>1250</v>
      </c>
      <c r="E3793" s="28">
        <v>9</v>
      </c>
      <c r="F3793" s="28">
        <v>10.5</v>
      </c>
      <c r="G3793" s="28">
        <v>12</v>
      </c>
      <c r="H3793" s="28"/>
      <c r="I3793" s="28" t="e">
        <f>(IF(#REF!="SHORT",E3793-F3793,IF(#REF!="LONG",F3793-E3793)))*D3793</f>
        <v>#REF!</v>
      </c>
      <c r="J3793" s="78" t="e">
        <f>(IF(#REF!="SHORT",IF(G3793="",0,F3793-G3793),IF(#REF!="LONG",IF(G3793="",0,G3793-F3793))))*D3793</f>
        <v>#REF!</v>
      </c>
      <c r="K3793" s="78" t="e">
        <f>(IF(#REF!="SHORT",IF(H3793="",0,G3793-H3793),IF(#REF!="LONG",IF(H3793="",0,H3793-G3793))))*D3793</f>
        <v>#REF!</v>
      </c>
      <c r="L3793" s="79" t="e">
        <f t="shared" si="91"/>
        <v>#REF!</v>
      </c>
    </row>
    <row r="3794" spans="1:12">
      <c r="A3794" s="83">
        <v>40911</v>
      </c>
      <c r="B3794" s="80" t="s">
        <v>20</v>
      </c>
      <c r="C3794" s="80">
        <v>200</v>
      </c>
      <c r="D3794" s="80">
        <v>1250</v>
      </c>
      <c r="E3794" s="28">
        <v>5</v>
      </c>
      <c r="F3794" s="77">
        <v>6.5</v>
      </c>
      <c r="G3794" s="28">
        <v>7.5</v>
      </c>
      <c r="H3794" s="28">
        <v>9.1</v>
      </c>
      <c r="I3794" s="28" t="e">
        <f>(IF(#REF!="SHORT",E3794-F3794,IF(#REF!="LONG",F3794-E3794)))*D3794</f>
        <v>#REF!</v>
      </c>
      <c r="J3794" s="78" t="e">
        <f>(IF(#REF!="SHORT",IF(G3794="",0,F3794-G3794),IF(#REF!="LONG",IF(G3794="",0,G3794-F3794))))*D3794</f>
        <v>#REF!</v>
      </c>
      <c r="K3794" s="78" t="e">
        <f>(IF(#REF!="SHORT",IF(H3794="",0,G3794-H3794),IF(#REF!="LONG",IF(H3794="",0,H3794-G3794))))*D3794</f>
        <v>#REF!</v>
      </c>
      <c r="L3794" s="79" t="e">
        <f t="shared" si="91"/>
        <v>#REF!</v>
      </c>
    </row>
    <row r="3795" spans="1:12">
      <c r="A3795" s="83">
        <v>40907</v>
      </c>
      <c r="B3795" s="80" t="s">
        <v>276</v>
      </c>
      <c r="C3795" s="80">
        <v>340</v>
      </c>
      <c r="D3795" s="80">
        <v>500</v>
      </c>
      <c r="E3795" s="28">
        <v>17</v>
      </c>
      <c r="F3795" s="28">
        <v>21</v>
      </c>
      <c r="G3795" s="28"/>
      <c r="H3795" s="28"/>
      <c r="I3795" s="28" t="e">
        <f>(IF(#REF!="SHORT",E3795-F3795,IF(#REF!="LONG",F3795-E3795)))*D3795</f>
        <v>#REF!</v>
      </c>
      <c r="J3795" s="78" t="e">
        <f>(IF(#REF!="SHORT",IF(G3795="",0,F3795-G3795),IF(#REF!="LONG",IF(G3795="",0,G3795-F3795))))*D3795</f>
        <v>#REF!</v>
      </c>
      <c r="K3795" s="78" t="e">
        <f>(IF(#REF!="SHORT",IF(H3795="",0,G3795-H3795),IF(#REF!="LONG",IF(H3795="",0,H3795-G3795))))*D3795</f>
        <v>#REF!</v>
      </c>
      <c r="L3795" s="79" t="e">
        <f t="shared" si="91"/>
        <v>#REF!</v>
      </c>
    </row>
    <row r="3796" spans="1:12">
      <c r="A3796" s="83">
        <v>40904</v>
      </c>
      <c r="B3796" s="80" t="s">
        <v>328</v>
      </c>
      <c r="C3796" s="80">
        <v>100</v>
      </c>
      <c r="D3796" s="80">
        <v>2000</v>
      </c>
      <c r="E3796" s="28">
        <v>3.2</v>
      </c>
      <c r="F3796" s="28">
        <v>4</v>
      </c>
      <c r="G3796" s="28"/>
      <c r="H3796" s="28">
        <v>103</v>
      </c>
      <c r="I3796" s="28" t="e">
        <f>(IF(#REF!="SHORT",E3796-F3796,IF(#REF!="LONG",F3796-E3796)))*D3796</f>
        <v>#REF!</v>
      </c>
      <c r="J3796" s="78" t="e">
        <f>(IF(#REF!="SHORT",IF(G3796="",0,F3796-G3796),IF(#REF!="LONG",IF(G3796="",0,G3796-F3796))))*D3796</f>
        <v>#REF!</v>
      </c>
      <c r="K3796" s="78" t="e">
        <f>(IF(#REF!="SHORT",IF(H3796="",0,G3796-H3796),IF(#REF!="LONG",IF(H3796="",0,H3796-G3796))))*D3796</f>
        <v>#REF!</v>
      </c>
      <c r="L3796" s="79" t="e">
        <f t="shared" si="91"/>
        <v>#REF!</v>
      </c>
    </row>
    <row r="3797" spans="1:12">
      <c r="A3797" s="83">
        <v>40903</v>
      </c>
      <c r="B3797" s="80" t="s">
        <v>283</v>
      </c>
      <c r="C3797" s="80">
        <v>2700</v>
      </c>
      <c r="D3797" s="80">
        <v>125</v>
      </c>
      <c r="E3797" s="28">
        <v>75</v>
      </c>
      <c r="F3797" s="28">
        <v>85</v>
      </c>
      <c r="G3797" s="28">
        <v>95</v>
      </c>
      <c r="H3797" s="28">
        <v>104</v>
      </c>
      <c r="I3797" s="28" t="e">
        <f>(IF(#REF!="SHORT",E3797-F3797,IF(#REF!="LONG",F3797-E3797)))*D3797</f>
        <v>#REF!</v>
      </c>
      <c r="J3797" s="78" t="e">
        <f>(IF(#REF!="SHORT",IF(G3797="",0,F3797-G3797),IF(#REF!="LONG",IF(G3797="",0,G3797-F3797))))*D3797</f>
        <v>#REF!</v>
      </c>
      <c r="K3797" s="78" t="e">
        <f>(IF(#REF!="SHORT",IF(H3797="",0,G3797-H3797),IF(#REF!="LONG",IF(H3797="",0,H3797-G3797))))*D3797</f>
        <v>#REF!</v>
      </c>
      <c r="L3797" s="79" t="e">
        <f t="shared" si="91"/>
        <v>#REF!</v>
      </c>
    </row>
    <row r="3798" spans="1:12">
      <c r="A3798" s="83">
        <v>40899</v>
      </c>
      <c r="B3798" s="80" t="s">
        <v>78</v>
      </c>
      <c r="C3798" s="80">
        <v>80</v>
      </c>
      <c r="D3798" s="80">
        <v>4000</v>
      </c>
      <c r="E3798" s="28">
        <v>3.4</v>
      </c>
      <c r="F3798" s="28">
        <v>3.9</v>
      </c>
      <c r="G3798" s="28"/>
      <c r="H3798" s="28"/>
      <c r="I3798" s="28" t="e">
        <f>(IF(#REF!="SHORT",E3798-F3798,IF(#REF!="LONG",F3798-E3798)))*D3798</f>
        <v>#REF!</v>
      </c>
      <c r="J3798" s="78" t="e">
        <f>(IF(#REF!="SHORT",IF(G3798="",0,F3798-G3798),IF(#REF!="LONG",IF(G3798="",0,G3798-F3798))))*D3798</f>
        <v>#REF!</v>
      </c>
      <c r="K3798" s="78" t="e">
        <f>(IF(#REF!="SHORT",IF(H3798="",0,G3798-H3798),IF(#REF!="LONG",IF(H3798="",0,H3798-G3798))))*D3798</f>
        <v>#REF!</v>
      </c>
      <c r="L3798" s="79" t="e">
        <f t="shared" si="91"/>
        <v>#REF!</v>
      </c>
    </row>
    <row r="3799" spans="1:12">
      <c r="A3799" s="83">
        <v>40896</v>
      </c>
      <c r="B3799" s="80" t="s">
        <v>126</v>
      </c>
      <c r="C3799" s="80">
        <v>4600</v>
      </c>
      <c r="D3799" s="80">
        <v>50</v>
      </c>
      <c r="E3799" s="28">
        <v>80</v>
      </c>
      <c r="F3799" s="28">
        <v>82</v>
      </c>
      <c r="G3799" s="28">
        <v>90</v>
      </c>
      <c r="H3799" s="28">
        <v>115</v>
      </c>
      <c r="I3799" s="28" t="e">
        <f>(IF(#REF!="SHORT",E3799-F3799,IF(#REF!="LONG",F3799-E3799)))*D3799</f>
        <v>#REF!</v>
      </c>
      <c r="J3799" s="78" t="e">
        <f>(IF(#REF!="SHORT",IF(G3799="",0,F3799-G3799),IF(#REF!="LONG",IF(G3799="",0,G3799-F3799))))*D3799</f>
        <v>#REF!</v>
      </c>
      <c r="K3799" s="78" t="e">
        <f>(IF(#REF!="SHORT",IF(H3799="",0,G3799-H3799),IF(#REF!="LONG",IF(H3799="",0,H3799-G3799))))*D3799</f>
        <v>#REF!</v>
      </c>
      <c r="L3799" s="79" t="e">
        <f t="shared" si="91"/>
        <v>#REF!</v>
      </c>
    </row>
    <row r="3800" spans="1:12">
      <c r="A3800" s="83">
        <v>40893</v>
      </c>
      <c r="B3800" s="80" t="s">
        <v>126</v>
      </c>
      <c r="C3800" s="80">
        <v>4700</v>
      </c>
      <c r="D3800" s="80">
        <v>50</v>
      </c>
      <c r="E3800" s="28">
        <v>60</v>
      </c>
      <c r="F3800" s="28">
        <v>68</v>
      </c>
      <c r="G3800" s="28">
        <v>78</v>
      </c>
      <c r="H3800" s="28">
        <v>102</v>
      </c>
      <c r="I3800" s="28" t="e">
        <f>(IF(#REF!="SHORT",E3800-F3800,IF(#REF!="LONG",F3800-E3800)))*D3800</f>
        <v>#REF!</v>
      </c>
      <c r="J3800" s="78" t="e">
        <f>(IF(#REF!="SHORT",IF(G3800="",0,F3800-G3800),IF(#REF!="LONG",IF(G3800="",0,G3800-F3800))))*D3800</f>
        <v>#REF!</v>
      </c>
      <c r="K3800" s="78" t="e">
        <f>(IF(#REF!="SHORT",IF(H3800="",0,G3800-H3800),IF(#REF!="LONG",IF(H3800="",0,H3800-G3800))))*D3800</f>
        <v>#REF!</v>
      </c>
      <c r="L3800" s="79" t="e">
        <f t="shared" si="91"/>
        <v>#REF!</v>
      </c>
    </row>
    <row r="3801" spans="1:12">
      <c r="A3801" s="83">
        <v>40892</v>
      </c>
      <c r="B3801" s="80" t="s">
        <v>126</v>
      </c>
      <c r="C3801" s="80">
        <v>4800</v>
      </c>
      <c r="D3801" s="80">
        <v>50</v>
      </c>
      <c r="E3801" s="28">
        <v>114</v>
      </c>
      <c r="F3801" s="28">
        <v>125</v>
      </c>
      <c r="G3801" s="80">
        <v>135</v>
      </c>
      <c r="H3801" s="28"/>
      <c r="I3801" s="28" t="e">
        <f>(IF(#REF!="SHORT",E3801-F3801,IF(#REF!="LONG",F3801-E3801)))*D3801</f>
        <v>#REF!</v>
      </c>
      <c r="J3801" s="78" t="e">
        <f>(IF(#REF!="SHORT",IF(G3801="",0,F3801-G3801),IF(#REF!="LONG",IF(G3801="",0,G3801-F3801))))*D3801</f>
        <v>#REF!</v>
      </c>
      <c r="K3801" s="78" t="e">
        <f>(IF(#REF!="SHORT",IF(H3801="",0,G3801-H3801),IF(#REF!="LONG",IF(H3801="",0,H3801-G3801))))*D3801</f>
        <v>#REF!</v>
      </c>
      <c r="L3801" s="79" t="e">
        <f t="shared" ref="L3801:L3864" si="92">SUM(I3801,J3801,K3801)</f>
        <v>#REF!</v>
      </c>
    </row>
    <row r="3802" spans="1:12">
      <c r="A3802" s="83">
        <v>40889</v>
      </c>
      <c r="B3802" s="80" t="s">
        <v>126</v>
      </c>
      <c r="C3802" s="80">
        <v>4700</v>
      </c>
      <c r="D3802" s="80">
        <v>50</v>
      </c>
      <c r="E3802" s="28">
        <v>80</v>
      </c>
      <c r="F3802" s="28">
        <v>90</v>
      </c>
      <c r="G3802" s="28"/>
      <c r="H3802" s="28"/>
      <c r="I3802" s="28" t="e">
        <f>(IF(#REF!="SHORT",E3802-F3802,IF(#REF!="LONG",F3802-E3802)))*D3802</f>
        <v>#REF!</v>
      </c>
      <c r="J3802" s="78" t="e">
        <f>(IF(#REF!="SHORT",IF(G3802="",0,F3802-G3802),IF(#REF!="LONG",IF(G3802="",0,G3802-F3802))))*D3802</f>
        <v>#REF!</v>
      </c>
      <c r="K3802" s="78" t="e">
        <f>(IF(#REF!="SHORT",IF(H3802="",0,G3802-H3802),IF(#REF!="LONG",IF(H3802="",0,H3802-G3802))))*D3802</f>
        <v>#REF!</v>
      </c>
      <c r="L3802" s="79" t="e">
        <f t="shared" si="92"/>
        <v>#REF!</v>
      </c>
    </row>
    <row r="3803" spans="1:12">
      <c r="A3803" s="83">
        <v>40886</v>
      </c>
      <c r="B3803" s="80" t="s">
        <v>126</v>
      </c>
      <c r="C3803" s="80">
        <v>4900</v>
      </c>
      <c r="D3803" s="80">
        <v>50</v>
      </c>
      <c r="E3803" s="28">
        <v>124</v>
      </c>
      <c r="F3803" s="28">
        <v>135</v>
      </c>
      <c r="G3803" s="28">
        <v>145</v>
      </c>
      <c r="H3803" s="28"/>
      <c r="I3803" s="28" t="e">
        <f>(IF(#REF!="SHORT",E3803-F3803,IF(#REF!="LONG",F3803-E3803)))*D3803</f>
        <v>#REF!</v>
      </c>
      <c r="J3803" s="78" t="e">
        <f>(IF(#REF!="SHORT",IF(G3803="",0,F3803-G3803),IF(#REF!="LONG",IF(G3803="",0,G3803-F3803))))*D3803</f>
        <v>#REF!</v>
      </c>
      <c r="K3803" s="78" t="e">
        <f>(IF(#REF!="SHORT",IF(H3803="",0,G3803-H3803),IF(#REF!="LONG",IF(H3803="",0,H3803-G3803))))*D3803</f>
        <v>#REF!</v>
      </c>
      <c r="L3803" s="79" t="e">
        <f t="shared" si="92"/>
        <v>#REF!</v>
      </c>
    </row>
    <row r="3804" spans="1:12">
      <c r="A3804" s="83">
        <v>40884</v>
      </c>
      <c r="B3804" s="80" t="s">
        <v>78</v>
      </c>
      <c r="C3804" s="80">
        <v>90</v>
      </c>
      <c r="D3804" s="80">
        <v>4000</v>
      </c>
      <c r="E3804" s="28">
        <v>2.7</v>
      </c>
      <c r="F3804" s="28">
        <v>3</v>
      </c>
      <c r="G3804" s="28">
        <v>3.3</v>
      </c>
      <c r="H3804" s="28"/>
      <c r="I3804" s="28" t="e">
        <f>(IF(#REF!="SHORT",E3804-F3804,IF(#REF!="LONG",F3804-E3804)))*D3804</f>
        <v>#REF!</v>
      </c>
      <c r="J3804" s="78" t="e">
        <f>(IF(#REF!="SHORT",IF(G3804="",0,F3804-G3804),IF(#REF!="LONG",IF(G3804="",0,G3804-F3804))))*D3804</f>
        <v>#REF!</v>
      </c>
      <c r="K3804" s="78" t="e">
        <f>(IF(#REF!="SHORT",IF(H3804="",0,G3804-H3804),IF(#REF!="LONG",IF(H3804="",0,H3804-G3804))))*D3804</f>
        <v>#REF!</v>
      </c>
      <c r="L3804" s="79" t="e">
        <f t="shared" si="92"/>
        <v>#REF!</v>
      </c>
    </row>
    <row r="3805" spans="1:12">
      <c r="A3805" s="83">
        <v>40879</v>
      </c>
      <c r="B3805" s="80" t="s">
        <v>196</v>
      </c>
      <c r="C3805" s="80">
        <v>110</v>
      </c>
      <c r="D3805" s="80">
        <v>2000</v>
      </c>
      <c r="E3805" s="28">
        <v>7.65</v>
      </c>
      <c r="F3805" s="28">
        <v>8.75</v>
      </c>
      <c r="G3805" s="80">
        <v>9.75</v>
      </c>
      <c r="H3805" s="28"/>
      <c r="I3805" s="28" t="e">
        <f>(IF(#REF!="SHORT",E3805-F3805,IF(#REF!="LONG",F3805-E3805)))*D3805</f>
        <v>#REF!</v>
      </c>
      <c r="J3805" s="78" t="e">
        <f>(IF(#REF!="SHORT",IF(G3805="",0,F3805-G3805),IF(#REF!="LONG",IF(G3805="",0,G3805-F3805))))*D3805</f>
        <v>#REF!</v>
      </c>
      <c r="K3805" s="78" t="e">
        <f>(IF(#REF!="SHORT",IF(H3805="",0,G3805-H3805),IF(#REF!="LONG",IF(H3805="",0,H3805-G3805))))*D3805</f>
        <v>#REF!</v>
      </c>
      <c r="L3805" s="79" t="e">
        <f t="shared" si="92"/>
        <v>#REF!</v>
      </c>
    </row>
    <row r="3806" spans="1:12">
      <c r="A3806" s="83">
        <v>40877</v>
      </c>
      <c r="B3806" s="80" t="s">
        <v>255</v>
      </c>
      <c r="C3806" s="80">
        <v>400</v>
      </c>
      <c r="D3806" s="80">
        <v>1000</v>
      </c>
      <c r="E3806" s="28">
        <v>8</v>
      </c>
      <c r="F3806" s="28">
        <v>9.25</v>
      </c>
      <c r="G3806" s="28">
        <v>10.5</v>
      </c>
      <c r="H3806" s="28"/>
      <c r="I3806" s="28" t="e">
        <f>(IF(#REF!="SHORT",E3806-F3806,IF(#REF!="LONG",F3806-E3806)))*D3806</f>
        <v>#REF!</v>
      </c>
      <c r="J3806" s="78" t="e">
        <f>(IF(#REF!="SHORT",IF(G3806="",0,F3806-G3806),IF(#REF!="LONG",IF(G3806="",0,G3806-F3806))))*D3806</f>
        <v>#REF!</v>
      </c>
      <c r="K3806" s="78" t="e">
        <f>(IF(#REF!="SHORT",IF(H3806="",0,G3806-H3806),IF(#REF!="LONG",IF(H3806="",0,H3806-G3806))))*D3806</f>
        <v>#REF!</v>
      </c>
      <c r="L3806" s="79" t="e">
        <f t="shared" si="92"/>
        <v>#REF!</v>
      </c>
    </row>
    <row r="3807" spans="1:12">
      <c r="A3807" s="83">
        <v>40875</v>
      </c>
      <c r="B3807" s="80" t="s">
        <v>146</v>
      </c>
      <c r="C3807" s="80">
        <v>4900</v>
      </c>
      <c r="D3807" s="80">
        <v>50</v>
      </c>
      <c r="E3807" s="28">
        <v>103</v>
      </c>
      <c r="F3807" s="28">
        <v>113</v>
      </c>
      <c r="G3807" s="28">
        <v>123</v>
      </c>
      <c r="H3807" s="28"/>
      <c r="I3807" s="28" t="e">
        <f>(IF(#REF!="SHORT",E3807-F3807,IF(#REF!="LONG",F3807-E3807)))*D3807</f>
        <v>#REF!</v>
      </c>
      <c r="J3807" s="78" t="e">
        <f>(IF(#REF!="SHORT",IF(G3807="",0,F3807-G3807),IF(#REF!="LONG",IF(G3807="",0,G3807-F3807))))*D3807</f>
        <v>#REF!</v>
      </c>
      <c r="K3807" s="78" t="e">
        <f>(IF(#REF!="SHORT",IF(H3807="",0,G3807-H3807),IF(#REF!="LONG",IF(H3807="",0,H3807-G3807))))*D3807</f>
        <v>#REF!</v>
      </c>
      <c r="L3807" s="79" t="e">
        <f t="shared" si="92"/>
        <v>#REF!</v>
      </c>
    </row>
    <row r="3808" spans="1:12">
      <c r="A3808" s="83">
        <v>40871</v>
      </c>
      <c r="B3808" s="80" t="s">
        <v>126</v>
      </c>
      <c r="C3808" s="80">
        <v>4600</v>
      </c>
      <c r="D3808" s="80">
        <v>50</v>
      </c>
      <c r="E3808" s="28">
        <v>148</v>
      </c>
      <c r="F3808" s="28">
        <v>120</v>
      </c>
      <c r="G3808" s="28"/>
      <c r="H3808" s="28"/>
      <c r="I3808" s="28" t="e">
        <f>(IF(#REF!="SHORT",E3808-F3808,IF(#REF!="LONG",F3808-E3808)))*D3808</f>
        <v>#REF!</v>
      </c>
      <c r="J3808" s="78" t="e">
        <f>(IF(#REF!="SHORT",IF(G3808="",0,F3808-G3808),IF(#REF!="LONG",IF(G3808="",0,G3808-F3808))))*D3808</f>
        <v>#REF!</v>
      </c>
      <c r="K3808" s="78" t="e">
        <f>(IF(#REF!="SHORT",IF(H3808="",0,G3808-H3808),IF(#REF!="LONG",IF(H3808="",0,H3808-G3808))))*D3808</f>
        <v>#REF!</v>
      </c>
      <c r="L3808" s="79" t="e">
        <f t="shared" si="92"/>
        <v>#REF!</v>
      </c>
    </row>
    <row r="3809" spans="1:12">
      <c r="A3809" s="83">
        <v>40869</v>
      </c>
      <c r="B3809" s="80" t="s">
        <v>20</v>
      </c>
      <c r="C3809" s="80">
        <v>164</v>
      </c>
      <c r="D3809" s="80">
        <v>1250</v>
      </c>
      <c r="E3809" s="28">
        <v>8</v>
      </c>
      <c r="F3809" s="28">
        <v>9.25</v>
      </c>
      <c r="G3809" s="28">
        <v>10.5</v>
      </c>
      <c r="H3809" s="28"/>
      <c r="I3809" s="28" t="e">
        <f>(IF(#REF!="SHORT",E3809-F3809,IF(#REF!="LONG",F3809-E3809)))*D3809</f>
        <v>#REF!</v>
      </c>
      <c r="J3809" s="78" t="e">
        <f>(IF(#REF!="SHORT",IF(G3809="",0,F3809-G3809),IF(#REF!="LONG",IF(G3809="",0,G3809-F3809))))*D3809</f>
        <v>#REF!</v>
      </c>
      <c r="K3809" s="78" t="e">
        <f>(IF(#REF!="SHORT",IF(H3809="",0,G3809-H3809),IF(#REF!="LONG",IF(H3809="",0,H3809-G3809))))*D3809</f>
        <v>#REF!</v>
      </c>
      <c r="L3809" s="79" t="e">
        <f t="shared" si="92"/>
        <v>#REF!</v>
      </c>
    </row>
    <row r="3810" spans="1:12">
      <c r="A3810" s="83">
        <v>40865</v>
      </c>
      <c r="B3810" s="80" t="s">
        <v>393</v>
      </c>
      <c r="C3810" s="80">
        <v>800</v>
      </c>
      <c r="D3810" s="80">
        <v>250</v>
      </c>
      <c r="E3810" s="28">
        <v>20</v>
      </c>
      <c r="F3810" s="28">
        <v>23.25</v>
      </c>
      <c r="G3810" s="28"/>
      <c r="H3810" s="28"/>
      <c r="I3810" s="28" t="e">
        <f>(IF(#REF!="SHORT",E3810-F3810,IF(#REF!="LONG",F3810-E3810)))*D3810</f>
        <v>#REF!</v>
      </c>
      <c r="J3810" s="78" t="e">
        <f>(IF(#REF!="SHORT",IF(G3810="",0,F3810-G3810),IF(#REF!="LONG",IF(G3810="",0,G3810-F3810))))*D3810</f>
        <v>#REF!</v>
      </c>
      <c r="K3810" s="78" t="e">
        <f>(IF(#REF!="SHORT",IF(H3810="",0,G3810-H3810),IF(#REF!="LONG",IF(H3810="",0,H3810-G3810))))*D3810</f>
        <v>#REF!</v>
      </c>
      <c r="L3810" s="79" t="e">
        <f t="shared" si="92"/>
        <v>#REF!</v>
      </c>
    </row>
    <row r="3811" spans="1:12">
      <c r="A3811" s="83">
        <v>40863</v>
      </c>
      <c r="B3811" s="80" t="s">
        <v>49</v>
      </c>
      <c r="C3811" s="80">
        <v>130</v>
      </c>
      <c r="D3811" s="80">
        <v>1000</v>
      </c>
      <c r="E3811" s="28">
        <v>9.3000000000000007</v>
      </c>
      <c r="F3811" s="28">
        <v>10.5</v>
      </c>
      <c r="G3811" s="28">
        <v>11.2</v>
      </c>
      <c r="H3811" s="28"/>
      <c r="I3811" s="28" t="e">
        <f>(IF(#REF!="SHORT",E3811-F3811,IF(#REF!="LONG",F3811-E3811)))*D3811</f>
        <v>#REF!</v>
      </c>
      <c r="J3811" s="78" t="e">
        <f>(IF(#REF!="SHORT",IF(G3811="",0,F3811-G3811),IF(#REF!="LONG",IF(G3811="",0,G3811-F3811))))*D3811</f>
        <v>#REF!</v>
      </c>
      <c r="K3811" s="78" t="e">
        <f>(IF(#REF!="SHORT",IF(H3811="",0,G3811-H3811),IF(#REF!="LONG",IF(H3811="",0,H3811-G3811))))*D3811</f>
        <v>#REF!</v>
      </c>
      <c r="L3811" s="79" t="e">
        <f t="shared" si="92"/>
        <v>#REF!</v>
      </c>
    </row>
    <row r="3812" spans="1:12">
      <c r="A3812" s="83">
        <v>40862</v>
      </c>
      <c r="B3812" s="80" t="s">
        <v>250</v>
      </c>
      <c r="C3812" s="80">
        <v>400</v>
      </c>
      <c r="D3812" s="80">
        <v>1000</v>
      </c>
      <c r="E3812" s="28">
        <v>9</v>
      </c>
      <c r="F3812" s="28">
        <v>10</v>
      </c>
      <c r="G3812" s="28">
        <v>11</v>
      </c>
      <c r="H3812" s="28"/>
      <c r="I3812" s="28" t="e">
        <f>(IF(#REF!="SHORT",E3812-F3812,IF(#REF!="LONG",F3812-E3812)))*D3812</f>
        <v>#REF!</v>
      </c>
      <c r="J3812" s="78" t="e">
        <f>(IF(#REF!="SHORT",IF(G3812="",0,F3812-G3812),IF(#REF!="LONG",IF(G3812="",0,G3812-F3812))))*D3812</f>
        <v>#REF!</v>
      </c>
      <c r="K3812" s="78" t="e">
        <f>(IF(#REF!="SHORT",IF(H3812="",0,G3812-H3812),IF(#REF!="LONG",IF(H3812="",0,H3812-G3812))))*D3812</f>
        <v>#REF!</v>
      </c>
      <c r="L3812" s="79" t="e">
        <f t="shared" si="92"/>
        <v>#REF!</v>
      </c>
    </row>
    <row r="3813" spans="1:12">
      <c r="A3813" s="83">
        <v>40861</v>
      </c>
      <c r="B3813" s="80" t="s">
        <v>276</v>
      </c>
      <c r="C3813" s="80">
        <v>420</v>
      </c>
      <c r="D3813" s="80">
        <v>500</v>
      </c>
      <c r="E3813" s="28">
        <v>12</v>
      </c>
      <c r="F3813" s="28">
        <v>14.5</v>
      </c>
      <c r="G3813" s="28">
        <v>17</v>
      </c>
      <c r="H3813" s="28">
        <v>20</v>
      </c>
      <c r="I3813" s="28" t="e">
        <f>(IF(#REF!="SHORT",E3813-F3813,IF(#REF!="LONG",F3813-E3813)))*D3813</f>
        <v>#REF!</v>
      </c>
      <c r="J3813" s="78" t="e">
        <f>(IF(#REF!="SHORT",IF(G3813="",0,F3813-G3813),IF(#REF!="LONG",IF(G3813="",0,G3813-F3813))))*D3813</f>
        <v>#REF!</v>
      </c>
      <c r="K3813" s="78" t="e">
        <f>(IF(#REF!="SHORT",IF(H3813="",0,G3813-H3813),IF(#REF!="LONG",IF(H3813="",0,H3813-G3813))))*D3813</f>
        <v>#REF!</v>
      </c>
      <c r="L3813" s="79" t="e">
        <f t="shared" si="92"/>
        <v>#REF!</v>
      </c>
    </row>
    <row r="3814" spans="1:12">
      <c r="A3814" s="83">
        <v>40858</v>
      </c>
      <c r="B3814" s="80" t="s">
        <v>234</v>
      </c>
      <c r="C3814" s="80">
        <v>9500</v>
      </c>
      <c r="D3814" s="80">
        <v>25</v>
      </c>
      <c r="E3814" s="28">
        <v>299</v>
      </c>
      <c r="F3814" s="28">
        <v>315</v>
      </c>
      <c r="G3814" s="28"/>
      <c r="H3814" s="28"/>
      <c r="I3814" s="28" t="e">
        <f>(IF(#REF!="SHORT",E3814-F3814,IF(#REF!="LONG",F3814-E3814)))*D3814</f>
        <v>#REF!</v>
      </c>
      <c r="J3814" s="78" t="e">
        <f>(IF(#REF!="SHORT",IF(G3814="",0,F3814-G3814),IF(#REF!="LONG",IF(G3814="",0,G3814-F3814))))*D3814</f>
        <v>#REF!</v>
      </c>
      <c r="K3814" s="78" t="e">
        <f>(IF(#REF!="SHORT",IF(H3814="",0,G3814-H3814),IF(#REF!="LONG",IF(H3814="",0,H3814-G3814))))*D3814</f>
        <v>#REF!</v>
      </c>
      <c r="L3814" s="79" t="e">
        <f t="shared" si="92"/>
        <v>#REF!</v>
      </c>
    </row>
    <row r="3815" spans="1:12">
      <c r="A3815" s="83">
        <v>40856</v>
      </c>
      <c r="B3815" s="80" t="s">
        <v>339</v>
      </c>
      <c r="C3815" s="80">
        <v>2000</v>
      </c>
      <c r="D3815" s="80">
        <v>125</v>
      </c>
      <c r="E3815" s="28">
        <v>120</v>
      </c>
      <c r="F3815" s="28">
        <v>132</v>
      </c>
      <c r="G3815" s="28">
        <v>140</v>
      </c>
      <c r="H3815" s="28">
        <v>200</v>
      </c>
      <c r="I3815" s="28" t="e">
        <f>(IF(#REF!="SHORT",E3815-F3815,IF(#REF!="LONG",F3815-E3815)))*D3815</f>
        <v>#REF!</v>
      </c>
      <c r="J3815" s="78" t="e">
        <f>(IF(#REF!="SHORT",IF(G3815="",0,F3815-G3815),IF(#REF!="LONG",IF(G3815="",0,G3815-F3815))))*D3815</f>
        <v>#REF!</v>
      </c>
      <c r="K3815" s="78" t="e">
        <f>(IF(#REF!="SHORT",IF(H3815="",0,G3815-H3815),IF(#REF!="LONG",IF(H3815="",0,H3815-G3815))))*D3815</f>
        <v>#REF!</v>
      </c>
      <c r="L3815" s="79" t="e">
        <f t="shared" si="92"/>
        <v>#REF!</v>
      </c>
    </row>
    <row r="3816" spans="1:12">
      <c r="A3816" s="83">
        <v>40850</v>
      </c>
      <c r="B3816" s="80" t="s">
        <v>416</v>
      </c>
      <c r="C3816" s="80">
        <v>5200</v>
      </c>
      <c r="D3816" s="80">
        <v>50</v>
      </c>
      <c r="E3816" s="28">
        <v>156</v>
      </c>
      <c r="F3816" s="28">
        <v>156</v>
      </c>
      <c r="G3816" s="28"/>
      <c r="H3816" s="28"/>
      <c r="I3816" s="28" t="e">
        <f>(IF(#REF!="SHORT",E3816-F3816,IF(#REF!="LONG",F3816-E3816)))*D3816</f>
        <v>#REF!</v>
      </c>
      <c r="J3816" s="78" t="e">
        <f>(IF(#REF!="SHORT",IF(G3816="",0,F3816-G3816),IF(#REF!="LONG",IF(G3816="",0,G3816-F3816))))*D3816</f>
        <v>#REF!</v>
      </c>
      <c r="K3816" s="78" t="e">
        <f>(IF(#REF!="SHORT",IF(H3816="",0,G3816-H3816),IF(#REF!="LONG",IF(H3816="",0,H3816-G3816))))*D3816</f>
        <v>#REF!</v>
      </c>
      <c r="L3816" s="79" t="e">
        <f t="shared" si="92"/>
        <v>#REF!</v>
      </c>
    </row>
    <row r="3817" spans="1:12">
      <c r="A3817" s="83">
        <v>40848</v>
      </c>
      <c r="B3817" s="80" t="s">
        <v>255</v>
      </c>
      <c r="C3817" s="80">
        <v>380</v>
      </c>
      <c r="D3817" s="80">
        <v>1000</v>
      </c>
      <c r="E3817" s="28">
        <v>11</v>
      </c>
      <c r="F3817" s="28">
        <v>12.5</v>
      </c>
      <c r="G3817" s="28">
        <v>13.5</v>
      </c>
      <c r="H3817" s="28">
        <v>16</v>
      </c>
      <c r="I3817" s="28" t="e">
        <f>(IF(#REF!="SHORT",E3817-F3817,IF(#REF!="LONG",F3817-E3817)))*D3817</f>
        <v>#REF!</v>
      </c>
      <c r="J3817" s="78" t="e">
        <f>(IF(#REF!="SHORT",IF(G3817="",0,F3817-G3817),IF(#REF!="LONG",IF(G3817="",0,G3817-F3817))))*D3817</f>
        <v>#REF!</v>
      </c>
      <c r="K3817" s="78" t="e">
        <f>(IF(#REF!="SHORT",IF(H3817="",0,G3817-H3817),IF(#REF!="LONG",IF(H3817="",0,H3817-G3817))))*D3817</f>
        <v>#REF!</v>
      </c>
      <c r="L3817" s="79" t="e">
        <f t="shared" si="92"/>
        <v>#REF!</v>
      </c>
    </row>
    <row r="3818" spans="1:12">
      <c r="A3818" s="83">
        <v>40848</v>
      </c>
      <c r="B3818" s="80" t="s">
        <v>258</v>
      </c>
      <c r="C3818" s="80">
        <v>900</v>
      </c>
      <c r="D3818" s="80">
        <v>1200</v>
      </c>
      <c r="E3818" s="28">
        <v>29.5</v>
      </c>
      <c r="F3818" s="28">
        <v>33</v>
      </c>
      <c r="G3818" s="28">
        <v>35.450000000000003</v>
      </c>
      <c r="H3818" s="28"/>
      <c r="I3818" s="28" t="e">
        <f>(IF(#REF!="SHORT",E3818-F3818,IF(#REF!="LONG",F3818-E3818)))*D3818</f>
        <v>#REF!</v>
      </c>
      <c r="J3818" s="78" t="e">
        <f>(IF(#REF!="SHORT",IF(G3818="",0,F3818-G3818),IF(#REF!="LONG",IF(G3818="",0,G3818-F3818))))*D3818</f>
        <v>#REF!</v>
      </c>
      <c r="K3818" s="78" t="e">
        <f>(IF(#REF!="SHORT",IF(H3818="",0,G3818-H3818),IF(#REF!="LONG",IF(H3818="",0,H3818-G3818))))*D3818</f>
        <v>#REF!</v>
      </c>
      <c r="L3818" s="79" t="e">
        <f t="shared" si="92"/>
        <v>#REF!</v>
      </c>
    </row>
    <row r="3819" spans="1:12">
      <c r="A3819" s="83">
        <v>40848</v>
      </c>
      <c r="B3819" s="80" t="s">
        <v>20</v>
      </c>
      <c r="C3819" s="80">
        <v>200</v>
      </c>
      <c r="D3819" s="80">
        <v>1250</v>
      </c>
      <c r="E3819" s="28">
        <v>10</v>
      </c>
      <c r="F3819" s="28">
        <v>12</v>
      </c>
      <c r="G3819" s="28"/>
      <c r="H3819" s="28"/>
      <c r="I3819" s="28" t="e">
        <f>(IF(#REF!="SHORT",E3819-F3819,IF(#REF!="LONG",F3819-E3819)))*D3819</f>
        <v>#REF!</v>
      </c>
      <c r="J3819" s="78" t="e">
        <f>(IF(#REF!="SHORT",IF(G3819="",0,F3819-G3819),IF(#REF!="LONG",IF(G3819="",0,G3819-F3819))))*D3819</f>
        <v>#REF!</v>
      </c>
      <c r="K3819" s="78" t="e">
        <f>(IF(#REF!="SHORT",IF(H3819="",0,G3819-H3819),IF(#REF!="LONG",IF(H3819="",0,H3819-G3819))))*D3819</f>
        <v>#REF!</v>
      </c>
      <c r="L3819" s="79" t="e">
        <f t="shared" si="92"/>
        <v>#REF!</v>
      </c>
    </row>
    <row r="3820" spans="1:12">
      <c r="A3820" s="83">
        <v>40847</v>
      </c>
      <c r="B3820" s="80" t="s">
        <v>255</v>
      </c>
      <c r="C3820" s="80">
        <v>360</v>
      </c>
      <c r="D3820" s="80">
        <v>1000</v>
      </c>
      <c r="E3820" s="28">
        <v>11</v>
      </c>
      <c r="F3820" s="28">
        <v>12.5</v>
      </c>
      <c r="G3820" s="28">
        <v>14</v>
      </c>
      <c r="H3820" s="28">
        <v>17</v>
      </c>
      <c r="I3820" s="28" t="e">
        <f>(IF(#REF!="SHORT",E3820-F3820,IF(#REF!="LONG",F3820-E3820)))*D3820</f>
        <v>#REF!</v>
      </c>
      <c r="J3820" s="78" t="e">
        <f>(IF(#REF!="SHORT",IF(G3820="",0,F3820-G3820),IF(#REF!="LONG",IF(G3820="",0,G3820-F3820))))*D3820</f>
        <v>#REF!</v>
      </c>
      <c r="K3820" s="78" t="e">
        <f>(IF(#REF!="SHORT",IF(H3820="",0,G3820-H3820),IF(#REF!="LONG",IF(H3820="",0,H3820-G3820))))*D3820</f>
        <v>#REF!</v>
      </c>
      <c r="L3820" s="79" t="e">
        <f t="shared" si="92"/>
        <v>#REF!</v>
      </c>
    </row>
    <row r="3821" spans="1:12">
      <c r="A3821" s="83">
        <v>40841</v>
      </c>
      <c r="B3821" s="80" t="s">
        <v>146</v>
      </c>
      <c r="C3821" s="80">
        <v>5100</v>
      </c>
      <c r="D3821" s="80">
        <v>50</v>
      </c>
      <c r="E3821" s="28">
        <v>175</v>
      </c>
      <c r="F3821" s="28">
        <v>185</v>
      </c>
      <c r="G3821" s="28">
        <v>195</v>
      </c>
      <c r="H3821" s="80">
        <v>210</v>
      </c>
      <c r="I3821" s="28" t="e">
        <f>(IF(#REF!="SHORT",E3821-F3821,IF(#REF!="LONG",F3821-E3821)))*D3821</f>
        <v>#REF!</v>
      </c>
      <c r="J3821" s="78" t="e">
        <f>(IF(#REF!="SHORT",IF(G3821="",0,F3821-G3821),IF(#REF!="LONG",IF(G3821="",0,G3821-F3821))))*D3821</f>
        <v>#REF!</v>
      </c>
      <c r="K3821" s="78" t="e">
        <f>(IF(#REF!="SHORT",IF(H3821="",0,G3821-H3821),IF(#REF!="LONG",IF(H3821="",0,H3821-G3821))))*D3821</f>
        <v>#REF!</v>
      </c>
      <c r="L3821" s="79" t="e">
        <f t="shared" si="92"/>
        <v>#REF!</v>
      </c>
    </row>
    <row r="3822" spans="1:12">
      <c r="A3822" s="83">
        <v>40841</v>
      </c>
      <c r="B3822" s="80" t="s">
        <v>234</v>
      </c>
      <c r="C3822" s="80">
        <v>9000</v>
      </c>
      <c r="D3822" s="80">
        <v>25</v>
      </c>
      <c r="E3822" s="28">
        <v>140</v>
      </c>
      <c r="F3822" s="28">
        <v>151.25</v>
      </c>
      <c r="G3822" s="28"/>
      <c r="H3822" s="28"/>
      <c r="I3822" s="28" t="e">
        <f>(IF(#REF!="SHORT",E3822-F3822,IF(#REF!="LONG",F3822-E3822)))*D3822</f>
        <v>#REF!</v>
      </c>
      <c r="J3822" s="78" t="e">
        <f>(IF(#REF!="SHORT",IF(G3822="",0,F3822-G3822),IF(#REF!="LONG",IF(G3822="",0,G3822-F3822))))*D3822</f>
        <v>#REF!</v>
      </c>
      <c r="K3822" s="78" t="e">
        <f>(IF(#REF!="SHORT",IF(H3822="",0,G3822-H3822),IF(#REF!="LONG",IF(H3822="",0,H3822-G3822))))*D3822</f>
        <v>#REF!</v>
      </c>
      <c r="L3822" s="79" t="e">
        <f t="shared" si="92"/>
        <v>#REF!</v>
      </c>
    </row>
    <row r="3823" spans="1:12">
      <c r="A3823" s="83">
        <v>40834</v>
      </c>
      <c r="B3823" s="80" t="s">
        <v>417</v>
      </c>
      <c r="C3823" s="80">
        <v>100</v>
      </c>
      <c r="D3823" s="80">
        <v>2000</v>
      </c>
      <c r="E3823" s="28">
        <v>8</v>
      </c>
      <c r="F3823" s="28">
        <v>8.5</v>
      </c>
      <c r="G3823" s="28">
        <v>9.5</v>
      </c>
      <c r="H3823" s="28">
        <v>11</v>
      </c>
      <c r="I3823" s="28" t="e">
        <f>(IF(#REF!="SHORT",E3823-F3823,IF(#REF!="LONG",F3823-E3823)))*D3823</f>
        <v>#REF!</v>
      </c>
      <c r="J3823" s="78" t="e">
        <f>(IF(#REF!="SHORT",IF(G3823="",0,F3823-G3823),IF(#REF!="LONG",IF(G3823="",0,G3823-F3823))))*D3823</f>
        <v>#REF!</v>
      </c>
      <c r="K3823" s="78" t="e">
        <f>(IF(#REF!="SHORT",IF(H3823="",0,G3823-H3823),IF(#REF!="LONG",IF(H3823="",0,H3823-G3823))))*D3823</f>
        <v>#REF!</v>
      </c>
      <c r="L3823" s="79" t="e">
        <f t="shared" si="92"/>
        <v>#REF!</v>
      </c>
    </row>
    <row r="3824" spans="1:12">
      <c r="A3824" s="83">
        <v>40834</v>
      </c>
      <c r="B3824" s="80" t="s">
        <v>59</v>
      </c>
      <c r="C3824" s="80">
        <v>180</v>
      </c>
      <c r="D3824" s="80">
        <v>1250</v>
      </c>
      <c r="E3824" s="28">
        <v>6</v>
      </c>
      <c r="F3824" s="28">
        <v>6.65</v>
      </c>
      <c r="G3824" s="28"/>
      <c r="H3824" s="28"/>
      <c r="I3824" s="28" t="e">
        <f>(IF(#REF!="SHORT",E3824-F3824,IF(#REF!="LONG",F3824-E3824)))*D3824</f>
        <v>#REF!</v>
      </c>
      <c r="J3824" s="78" t="e">
        <f>(IF(#REF!="SHORT",IF(G3824="",0,F3824-G3824),IF(#REF!="LONG",IF(G3824="",0,G3824-F3824))))*D3824</f>
        <v>#REF!</v>
      </c>
      <c r="K3824" s="78" t="e">
        <f>(IF(#REF!="SHORT",IF(H3824="",0,G3824-H3824),IF(#REF!="LONG",IF(H3824="",0,H3824-G3824))))*D3824</f>
        <v>#REF!</v>
      </c>
      <c r="L3824" s="79" t="e">
        <f t="shared" si="92"/>
        <v>#REF!</v>
      </c>
    </row>
    <row r="3825" spans="1:12">
      <c r="A3825" s="83">
        <v>40833</v>
      </c>
      <c r="B3825" s="80" t="s">
        <v>20</v>
      </c>
      <c r="C3825" s="80">
        <v>190</v>
      </c>
      <c r="D3825" s="80">
        <v>1250</v>
      </c>
      <c r="E3825" s="28">
        <v>4.5999999999999996</v>
      </c>
      <c r="F3825" s="28">
        <v>5.6</v>
      </c>
      <c r="G3825" s="28"/>
      <c r="H3825" s="28"/>
      <c r="I3825" s="28" t="e">
        <f>(IF(#REF!="SHORT",E3825-F3825,IF(#REF!="LONG",F3825-E3825)))*D3825</f>
        <v>#REF!</v>
      </c>
      <c r="J3825" s="78" t="e">
        <f>(IF(#REF!="SHORT",IF(G3825="",0,F3825-G3825),IF(#REF!="LONG",IF(G3825="",0,G3825-F3825))))*D3825</f>
        <v>#REF!</v>
      </c>
      <c r="K3825" s="78" t="e">
        <f>(IF(#REF!="SHORT",IF(H3825="",0,G3825-H3825),IF(#REF!="LONG",IF(H3825="",0,H3825-G3825))))*D3825</f>
        <v>#REF!</v>
      </c>
      <c r="L3825" s="79" t="e">
        <f t="shared" si="92"/>
        <v>#REF!</v>
      </c>
    </row>
    <row r="3826" spans="1:12">
      <c r="A3826" s="83">
        <v>40830</v>
      </c>
      <c r="B3826" s="80" t="s">
        <v>136</v>
      </c>
      <c r="C3826" s="80">
        <v>1000</v>
      </c>
      <c r="D3826" s="80">
        <v>250</v>
      </c>
      <c r="E3826" s="28">
        <v>21</v>
      </c>
      <c r="F3826" s="28">
        <v>21</v>
      </c>
      <c r="G3826" s="28"/>
      <c r="H3826" s="28"/>
      <c r="I3826" s="28" t="e">
        <f>(IF(#REF!="SHORT",E3826-F3826,IF(#REF!="LONG",F3826-E3826)))*D3826</f>
        <v>#REF!</v>
      </c>
      <c r="J3826" s="78" t="e">
        <f>(IF(#REF!="SHORT",IF(G3826="",0,F3826-G3826),IF(#REF!="LONG",IF(G3826="",0,G3826-F3826))))*D3826</f>
        <v>#REF!</v>
      </c>
      <c r="K3826" s="78" t="e">
        <f>(IF(#REF!="SHORT",IF(H3826="",0,G3826-H3826),IF(#REF!="LONG",IF(H3826="",0,H3826-G3826))))*D3826</f>
        <v>#REF!</v>
      </c>
      <c r="L3826" s="79" t="e">
        <f t="shared" si="92"/>
        <v>#REF!</v>
      </c>
    </row>
    <row r="3827" spans="1:12">
      <c r="A3827" s="83">
        <v>40828</v>
      </c>
      <c r="B3827" s="80" t="s">
        <v>283</v>
      </c>
      <c r="C3827" s="80">
        <v>2600</v>
      </c>
      <c r="D3827" s="80">
        <v>125</v>
      </c>
      <c r="E3827" s="28">
        <v>99</v>
      </c>
      <c r="F3827" s="28">
        <v>109</v>
      </c>
      <c r="G3827" s="28">
        <v>119</v>
      </c>
      <c r="H3827" s="28">
        <v>135</v>
      </c>
      <c r="I3827" s="28" t="e">
        <f>(IF(#REF!="SHORT",E3827-F3827,IF(#REF!="LONG",F3827-E3827)))*D3827</f>
        <v>#REF!</v>
      </c>
      <c r="J3827" s="78" t="e">
        <f>(IF(#REF!="SHORT",IF(G3827="",0,F3827-G3827),IF(#REF!="LONG",IF(G3827="",0,G3827-F3827))))*D3827</f>
        <v>#REF!</v>
      </c>
      <c r="K3827" s="78" t="e">
        <f>(IF(#REF!="SHORT",IF(H3827="",0,G3827-H3827),IF(#REF!="LONG",IF(H3827="",0,H3827-G3827))))*D3827</f>
        <v>#REF!</v>
      </c>
      <c r="L3827" s="79" t="e">
        <f t="shared" si="92"/>
        <v>#REF!</v>
      </c>
    </row>
    <row r="3828" spans="1:12">
      <c r="A3828" s="83">
        <v>40827</v>
      </c>
      <c r="B3828" s="80" t="s">
        <v>418</v>
      </c>
      <c r="C3828" s="80">
        <v>95</v>
      </c>
      <c r="D3828" s="80">
        <v>2000</v>
      </c>
      <c r="E3828" s="28">
        <v>3.75</v>
      </c>
      <c r="F3828" s="28">
        <v>4.1500000000000004</v>
      </c>
      <c r="G3828" s="28">
        <v>5</v>
      </c>
      <c r="H3828" s="28"/>
      <c r="I3828" s="28" t="e">
        <f>(IF(#REF!="SHORT",E3828-F3828,IF(#REF!="LONG",F3828-E3828)))*D3828</f>
        <v>#REF!</v>
      </c>
      <c r="J3828" s="78" t="e">
        <f>(IF(#REF!="SHORT",IF(G3828="",0,F3828-G3828),IF(#REF!="LONG",IF(G3828="",0,G3828-F3828))))*D3828</f>
        <v>#REF!</v>
      </c>
      <c r="K3828" s="78" t="e">
        <f>(IF(#REF!="SHORT",IF(H3828="",0,G3828-H3828),IF(#REF!="LONG",IF(H3828="",0,H3828-G3828))))*D3828</f>
        <v>#REF!</v>
      </c>
      <c r="L3828" s="79" t="e">
        <f t="shared" si="92"/>
        <v>#REF!</v>
      </c>
    </row>
    <row r="3829" spans="1:12">
      <c r="A3829" s="83">
        <v>40827</v>
      </c>
      <c r="B3829" s="80" t="s">
        <v>20</v>
      </c>
      <c r="C3829" s="80">
        <v>170</v>
      </c>
      <c r="D3829" s="80">
        <v>1250</v>
      </c>
      <c r="E3829" s="28">
        <v>9.4499999999999993</v>
      </c>
      <c r="F3829" s="28">
        <v>10.45</v>
      </c>
      <c r="G3829" s="28"/>
      <c r="H3829" s="28"/>
      <c r="I3829" s="28" t="e">
        <f>(IF(#REF!="SHORT",E3829-F3829,IF(#REF!="LONG",F3829-E3829)))*D3829</f>
        <v>#REF!</v>
      </c>
      <c r="J3829" s="78" t="e">
        <f>(IF(#REF!="SHORT",IF(G3829="",0,F3829-G3829),IF(#REF!="LONG",IF(G3829="",0,G3829-F3829))))*D3829</f>
        <v>#REF!</v>
      </c>
      <c r="K3829" s="78" t="e">
        <f>(IF(#REF!="SHORT",IF(H3829="",0,G3829-H3829),IF(#REF!="LONG",IF(H3829="",0,H3829-G3829))))*D3829</f>
        <v>#REF!</v>
      </c>
      <c r="L3829" s="79" t="e">
        <f t="shared" si="92"/>
        <v>#REF!</v>
      </c>
    </row>
    <row r="3830" spans="1:12">
      <c r="A3830" s="83">
        <v>40826</v>
      </c>
      <c r="B3830" s="80" t="s">
        <v>21</v>
      </c>
      <c r="C3830" s="80">
        <v>220</v>
      </c>
      <c r="D3830" s="80">
        <v>1000</v>
      </c>
      <c r="E3830" s="28">
        <v>14.5</v>
      </c>
      <c r="F3830" s="28">
        <v>15.5</v>
      </c>
      <c r="G3830" s="28"/>
      <c r="H3830" s="28"/>
      <c r="I3830" s="28" t="e">
        <f>(IF(#REF!="SHORT",E3830-F3830,IF(#REF!="LONG",F3830-E3830)))*D3830</f>
        <v>#REF!</v>
      </c>
      <c r="J3830" s="78" t="e">
        <f>(IF(#REF!="SHORT",IF(G3830="",0,F3830-G3830),IF(#REF!="LONG",IF(G3830="",0,G3830-F3830))))*D3830</f>
        <v>#REF!</v>
      </c>
      <c r="K3830" s="78" t="e">
        <f>(IF(#REF!="SHORT",IF(H3830="",0,G3830-H3830),IF(#REF!="LONG",IF(H3830="",0,H3830-G3830))))*D3830</f>
        <v>#REF!</v>
      </c>
      <c r="L3830" s="79" t="e">
        <f t="shared" si="92"/>
        <v>#REF!</v>
      </c>
    </row>
    <row r="3831" spans="1:12">
      <c r="A3831" s="83">
        <v>40826</v>
      </c>
      <c r="B3831" s="80" t="s">
        <v>20</v>
      </c>
      <c r="C3831" s="80">
        <v>160</v>
      </c>
      <c r="D3831" s="80">
        <v>1250</v>
      </c>
      <c r="E3831" s="28">
        <v>9</v>
      </c>
      <c r="F3831" s="28">
        <v>10</v>
      </c>
      <c r="G3831" s="80">
        <v>11.25</v>
      </c>
      <c r="H3831" s="80">
        <v>12.5</v>
      </c>
      <c r="I3831" s="28" t="e">
        <f>(IF(#REF!="SHORT",E3831-F3831,IF(#REF!="LONG",F3831-E3831)))*D3831</f>
        <v>#REF!</v>
      </c>
      <c r="J3831" s="78" t="e">
        <f>(IF(#REF!="SHORT",IF(G3831="",0,F3831-G3831),IF(#REF!="LONG",IF(G3831="",0,G3831-F3831))))*D3831</f>
        <v>#REF!</v>
      </c>
      <c r="K3831" s="78" t="e">
        <f>(IF(#REF!="SHORT",IF(H3831="",0,G3831-H3831),IF(#REF!="LONG",IF(H3831="",0,H3831-G3831))))*D3831</f>
        <v>#REF!</v>
      </c>
      <c r="L3831" s="79" t="e">
        <f t="shared" si="92"/>
        <v>#REF!</v>
      </c>
    </row>
    <row r="3832" spans="1:12">
      <c r="A3832" s="83">
        <v>40821</v>
      </c>
      <c r="B3832" s="80" t="s">
        <v>258</v>
      </c>
      <c r="C3832" s="80">
        <v>800</v>
      </c>
      <c r="D3832" s="80">
        <v>1200</v>
      </c>
      <c r="E3832" s="28">
        <v>53</v>
      </c>
      <c r="F3832" s="28">
        <v>58</v>
      </c>
      <c r="G3832" s="28"/>
      <c r="H3832" s="28"/>
      <c r="I3832" s="28" t="e">
        <f>(IF(#REF!="SHORT",E3832-F3832,IF(#REF!="LONG",F3832-E3832)))*D3832</f>
        <v>#REF!</v>
      </c>
      <c r="J3832" s="78" t="e">
        <f>(IF(#REF!="SHORT",IF(G3832="",0,F3832-G3832),IF(#REF!="LONG",IF(G3832="",0,G3832-F3832))))*D3832</f>
        <v>#REF!</v>
      </c>
      <c r="K3832" s="78" t="e">
        <f>(IF(#REF!="SHORT",IF(H3832="",0,G3832-H3832),IF(#REF!="LONG",IF(H3832="",0,H3832-G3832))))*D3832</f>
        <v>#REF!</v>
      </c>
      <c r="L3832" s="79" t="e">
        <f t="shared" si="92"/>
        <v>#REF!</v>
      </c>
    </row>
    <row r="3833" spans="1:12">
      <c r="A3833" s="83">
        <v>40814</v>
      </c>
      <c r="B3833" s="80" t="s">
        <v>21</v>
      </c>
      <c r="C3833" s="80">
        <v>210</v>
      </c>
      <c r="D3833" s="80">
        <v>250</v>
      </c>
      <c r="E3833" s="28">
        <v>12.5</v>
      </c>
      <c r="F3833" s="28">
        <v>13.5</v>
      </c>
      <c r="G3833" s="28">
        <v>14.5</v>
      </c>
      <c r="H3833" s="28"/>
      <c r="I3833" s="28" t="e">
        <f>(IF(#REF!="SHORT",E3833-F3833,IF(#REF!="LONG",F3833-E3833)))*D3833</f>
        <v>#REF!</v>
      </c>
      <c r="J3833" s="78" t="e">
        <f>(IF(#REF!="SHORT",IF(G3833="",0,F3833-G3833),IF(#REF!="LONG",IF(G3833="",0,G3833-F3833))))*D3833</f>
        <v>#REF!</v>
      </c>
      <c r="K3833" s="78" t="e">
        <f>(IF(#REF!="SHORT",IF(H3833="",0,G3833-H3833),IF(#REF!="LONG",IF(H3833="",0,H3833-G3833))))*D3833</f>
        <v>#REF!</v>
      </c>
      <c r="L3833" s="79" t="e">
        <f t="shared" si="92"/>
        <v>#REF!</v>
      </c>
    </row>
    <row r="3834" spans="1:12">
      <c r="A3834" s="83">
        <v>40805</v>
      </c>
      <c r="B3834" s="80" t="s">
        <v>126</v>
      </c>
      <c r="C3834" s="80">
        <v>5100</v>
      </c>
      <c r="D3834" s="80">
        <v>50</v>
      </c>
      <c r="E3834" s="28">
        <v>125</v>
      </c>
      <c r="F3834" s="28">
        <v>140</v>
      </c>
      <c r="G3834" s="28">
        <v>160</v>
      </c>
      <c r="H3834" s="28"/>
      <c r="I3834" s="28" t="e">
        <f>(IF(#REF!="SHORT",E3834-F3834,IF(#REF!="LONG",F3834-E3834)))*D3834</f>
        <v>#REF!</v>
      </c>
      <c r="J3834" s="78" t="e">
        <f>(IF(#REF!="SHORT",IF(G3834="",0,F3834-G3834),IF(#REF!="LONG",IF(G3834="",0,G3834-F3834))))*D3834</f>
        <v>#REF!</v>
      </c>
      <c r="K3834" s="78" t="e">
        <f>(IF(#REF!="SHORT",IF(H3834="",0,G3834-H3834),IF(#REF!="LONG",IF(H3834="",0,H3834-G3834))))*D3834</f>
        <v>#REF!</v>
      </c>
      <c r="L3834" s="79" t="e">
        <f t="shared" si="92"/>
        <v>#REF!</v>
      </c>
    </row>
    <row r="3835" spans="1:12">
      <c r="A3835" s="83">
        <v>40800</v>
      </c>
      <c r="B3835" s="80" t="s">
        <v>283</v>
      </c>
      <c r="C3835" s="80">
        <v>110</v>
      </c>
      <c r="D3835" s="80">
        <v>125</v>
      </c>
      <c r="E3835" s="28">
        <v>112</v>
      </c>
      <c r="F3835" s="28">
        <v>122</v>
      </c>
      <c r="G3835" s="28">
        <v>132</v>
      </c>
      <c r="H3835" s="28">
        <v>145</v>
      </c>
      <c r="I3835" s="28" t="e">
        <f>(IF(#REF!="SHORT",E3835-F3835,IF(#REF!="LONG",F3835-E3835)))*D3835</f>
        <v>#REF!</v>
      </c>
      <c r="J3835" s="78" t="e">
        <f>(IF(#REF!="SHORT",IF(G3835="",0,F3835-G3835),IF(#REF!="LONG",IF(G3835="",0,G3835-F3835))))*D3835</f>
        <v>#REF!</v>
      </c>
      <c r="K3835" s="78" t="e">
        <f>(IF(#REF!="SHORT",IF(H3835="",0,G3835-H3835),IF(#REF!="LONG",IF(H3835="",0,H3835-G3835))))*D3835</f>
        <v>#REF!</v>
      </c>
      <c r="L3835" s="79" t="e">
        <f t="shared" si="92"/>
        <v>#REF!</v>
      </c>
    </row>
    <row r="3836" spans="1:12">
      <c r="A3836" s="83">
        <v>40799</v>
      </c>
      <c r="B3836" s="80" t="s">
        <v>59</v>
      </c>
      <c r="C3836" s="80">
        <v>140</v>
      </c>
      <c r="D3836" s="80">
        <v>250</v>
      </c>
      <c r="E3836" s="28">
        <v>5.4</v>
      </c>
      <c r="F3836" s="28">
        <v>6.15</v>
      </c>
      <c r="G3836" s="28">
        <v>7</v>
      </c>
      <c r="H3836" s="28"/>
      <c r="I3836" s="28" t="e">
        <f>(IF(#REF!="SHORT",E3836-F3836,IF(#REF!="LONG",F3836-E3836)))*D3836</f>
        <v>#REF!</v>
      </c>
      <c r="J3836" s="78" t="e">
        <f>(IF(#REF!="SHORT",IF(G3836="",0,F3836-G3836),IF(#REF!="LONG",IF(G3836="",0,G3836-F3836))))*D3836</f>
        <v>#REF!</v>
      </c>
      <c r="K3836" s="78" t="e">
        <f>(IF(#REF!="SHORT",IF(H3836="",0,G3836-H3836),IF(#REF!="LONG",IF(H3836="",0,H3836-G3836))))*D3836</f>
        <v>#REF!</v>
      </c>
      <c r="L3836" s="79" t="e">
        <f t="shared" si="92"/>
        <v>#REF!</v>
      </c>
    </row>
    <row r="3837" spans="1:12">
      <c r="A3837" s="83">
        <v>40798</v>
      </c>
      <c r="B3837" s="80" t="s">
        <v>339</v>
      </c>
      <c r="C3837" s="80">
        <v>1900</v>
      </c>
      <c r="D3837" s="80">
        <v>125</v>
      </c>
      <c r="E3837" s="28">
        <v>86</v>
      </c>
      <c r="F3837" s="28">
        <v>96</v>
      </c>
      <c r="G3837" s="28"/>
      <c r="H3837" s="28"/>
      <c r="I3837" s="28" t="e">
        <f>(IF(#REF!="SHORT",E3837-F3837,IF(#REF!="LONG",F3837-E3837)))*D3837</f>
        <v>#REF!</v>
      </c>
      <c r="J3837" s="78" t="e">
        <f>(IF(#REF!="SHORT",IF(G3837="",0,F3837-G3837),IF(#REF!="LONG",IF(G3837="",0,G3837-F3837))))*D3837</f>
        <v>#REF!</v>
      </c>
      <c r="K3837" s="78" t="e">
        <f>(IF(#REF!="SHORT",IF(H3837="",0,G3837-H3837),IF(#REF!="LONG",IF(H3837="",0,H3837-G3837))))*D3837</f>
        <v>#REF!</v>
      </c>
      <c r="L3837" s="79" t="e">
        <f t="shared" si="92"/>
        <v>#REF!</v>
      </c>
    </row>
    <row r="3838" spans="1:12">
      <c r="A3838" s="83">
        <v>40794</v>
      </c>
      <c r="B3838" s="80" t="s">
        <v>146</v>
      </c>
      <c r="C3838" s="80">
        <v>5100</v>
      </c>
      <c r="D3838" s="80">
        <v>50</v>
      </c>
      <c r="E3838" s="28">
        <v>130</v>
      </c>
      <c r="F3838" s="28">
        <v>140</v>
      </c>
      <c r="G3838" s="28">
        <v>150</v>
      </c>
      <c r="H3838" s="28">
        <v>156</v>
      </c>
      <c r="I3838" s="28" t="e">
        <f>(IF(#REF!="SHORT",E3838-F3838,IF(#REF!="LONG",F3838-E3838)))*D3838</f>
        <v>#REF!</v>
      </c>
      <c r="J3838" s="78" t="e">
        <f>(IF(#REF!="SHORT",IF(G3838="",0,F3838-G3838),IF(#REF!="LONG",IF(G3838="",0,G3838-F3838))))*D3838</f>
        <v>#REF!</v>
      </c>
      <c r="K3838" s="78" t="e">
        <f>(IF(#REF!="SHORT",IF(H3838="",0,G3838-H3838),IF(#REF!="LONG",IF(H3838="",0,H3838-G3838))))*D3838</f>
        <v>#REF!</v>
      </c>
      <c r="L3838" s="79" t="e">
        <f t="shared" si="92"/>
        <v>#REF!</v>
      </c>
    </row>
    <row r="3839" spans="1:12">
      <c r="A3839" s="83">
        <v>40794</v>
      </c>
      <c r="B3839" s="80" t="s">
        <v>419</v>
      </c>
      <c r="C3839" s="80">
        <v>110</v>
      </c>
      <c r="D3839" s="80">
        <v>4000</v>
      </c>
      <c r="E3839" s="28">
        <v>4.4000000000000004</v>
      </c>
      <c r="F3839" s="28">
        <v>4.8</v>
      </c>
      <c r="G3839" s="80">
        <v>5.25</v>
      </c>
      <c r="H3839" s="28">
        <v>5.6</v>
      </c>
      <c r="I3839" s="28" t="e">
        <f>(IF(#REF!="SHORT",E3839-F3839,IF(#REF!="LONG",F3839-E3839)))*D3839</f>
        <v>#REF!</v>
      </c>
      <c r="J3839" s="78" t="e">
        <f>(IF(#REF!="SHORT",IF(G3839="",0,F3839-G3839),IF(#REF!="LONG",IF(G3839="",0,G3839-F3839))))*D3839</f>
        <v>#REF!</v>
      </c>
      <c r="K3839" s="78" t="e">
        <f>(IF(#REF!="SHORT",IF(H3839="",0,G3839-H3839),IF(#REF!="LONG",IF(H3839="",0,H3839-G3839))))*D3839</f>
        <v>#REF!</v>
      </c>
      <c r="L3839" s="79" t="e">
        <f t="shared" si="92"/>
        <v>#REF!</v>
      </c>
    </row>
    <row r="3840" spans="1:12">
      <c r="A3840" s="83">
        <v>40793</v>
      </c>
      <c r="B3840" s="80" t="s">
        <v>146</v>
      </c>
      <c r="C3840" s="80">
        <v>5100</v>
      </c>
      <c r="D3840" s="80">
        <v>50</v>
      </c>
      <c r="E3840" s="28">
        <v>140</v>
      </c>
      <c r="F3840" s="28">
        <v>150</v>
      </c>
      <c r="G3840" s="28"/>
      <c r="H3840" s="28"/>
      <c r="I3840" s="28" t="e">
        <f>(IF(#REF!="SHORT",E3840-F3840,IF(#REF!="LONG",F3840-E3840)))*D3840</f>
        <v>#REF!</v>
      </c>
      <c r="J3840" s="78" t="e">
        <f>(IF(#REF!="SHORT",IF(G3840="",0,F3840-G3840),IF(#REF!="LONG",IF(G3840="",0,G3840-F3840))))*D3840</f>
        <v>#REF!</v>
      </c>
      <c r="K3840" s="78" t="e">
        <f>(IF(#REF!="SHORT",IF(H3840="",0,G3840-H3840),IF(#REF!="LONG",IF(H3840="",0,H3840-G3840))))*D3840</f>
        <v>#REF!</v>
      </c>
      <c r="L3840" s="79" t="e">
        <f t="shared" si="92"/>
        <v>#REF!</v>
      </c>
    </row>
    <row r="3841" spans="1:12">
      <c r="A3841" s="83">
        <v>40792</v>
      </c>
      <c r="B3841" s="80" t="s">
        <v>146</v>
      </c>
      <c r="C3841" s="80">
        <v>4900</v>
      </c>
      <c r="D3841" s="80">
        <v>50</v>
      </c>
      <c r="E3841" s="28">
        <v>198</v>
      </c>
      <c r="F3841" s="28">
        <v>210</v>
      </c>
      <c r="G3841" s="28">
        <v>220</v>
      </c>
      <c r="H3841" s="28">
        <v>233.1</v>
      </c>
      <c r="I3841" s="28" t="e">
        <f>(IF(#REF!="SHORT",E3841-F3841,IF(#REF!="LONG",F3841-E3841)))*D3841</f>
        <v>#REF!</v>
      </c>
      <c r="J3841" s="78" t="e">
        <f>(IF(#REF!="SHORT",IF(G3841="",0,F3841-G3841),IF(#REF!="LONG",IF(G3841="",0,G3841-F3841))))*D3841</f>
        <v>#REF!</v>
      </c>
      <c r="K3841" s="78" t="e">
        <f>(IF(#REF!="SHORT",IF(H3841="",0,G3841-H3841),IF(#REF!="LONG",IF(H3841="",0,H3841-G3841))))*D3841</f>
        <v>#REF!</v>
      </c>
      <c r="L3841" s="79" t="e">
        <f t="shared" si="92"/>
        <v>#REF!</v>
      </c>
    </row>
    <row r="3842" spans="1:12">
      <c r="A3842" s="83">
        <v>40792</v>
      </c>
      <c r="B3842" s="80" t="s">
        <v>126</v>
      </c>
      <c r="C3842" s="80">
        <v>5000</v>
      </c>
      <c r="D3842" s="80">
        <v>50</v>
      </c>
      <c r="E3842" s="28">
        <v>150</v>
      </c>
      <c r="F3842" s="28">
        <v>160</v>
      </c>
      <c r="G3842" s="28"/>
      <c r="H3842" s="28"/>
      <c r="I3842" s="28" t="e">
        <f>(IF(#REF!="SHORT",E3842-F3842,IF(#REF!="LONG",F3842-E3842)))*D3842</f>
        <v>#REF!</v>
      </c>
      <c r="J3842" s="78" t="e">
        <f>(IF(#REF!="SHORT",IF(G3842="",0,F3842-G3842),IF(#REF!="LONG",IF(G3842="",0,G3842-F3842))))*D3842</f>
        <v>#REF!</v>
      </c>
      <c r="K3842" s="78" t="e">
        <f>(IF(#REF!="SHORT",IF(H3842="",0,G3842-H3842),IF(#REF!="LONG",IF(H3842="",0,H3842-G3842))))*D3842</f>
        <v>#REF!</v>
      </c>
      <c r="L3842" s="79" t="e">
        <f t="shared" si="92"/>
        <v>#REF!</v>
      </c>
    </row>
    <row r="3843" spans="1:12">
      <c r="A3843" s="83">
        <v>40791</v>
      </c>
      <c r="B3843" s="80" t="s">
        <v>419</v>
      </c>
      <c r="C3843" s="80">
        <v>110</v>
      </c>
      <c r="D3843" s="80">
        <v>4000</v>
      </c>
      <c r="E3843" s="28">
        <v>7.5</v>
      </c>
      <c r="F3843" s="28">
        <v>7.9</v>
      </c>
      <c r="G3843" s="28"/>
      <c r="H3843" s="28"/>
      <c r="I3843" s="28" t="e">
        <f>(IF(#REF!="SHORT",E3843-F3843,IF(#REF!="LONG",F3843-E3843)))*D3843</f>
        <v>#REF!</v>
      </c>
      <c r="J3843" s="78" t="e">
        <f>(IF(#REF!="SHORT",IF(G3843="",0,F3843-G3843),IF(#REF!="LONG",IF(G3843="",0,G3843-F3843))))*D3843</f>
        <v>#REF!</v>
      </c>
      <c r="K3843" s="78" t="e">
        <f>(IF(#REF!="SHORT",IF(H3843="",0,G3843-H3843),IF(#REF!="LONG",IF(H3843="",0,H3843-G3843))))*D3843</f>
        <v>#REF!</v>
      </c>
      <c r="L3843" s="79" t="e">
        <f t="shared" si="92"/>
        <v>#REF!</v>
      </c>
    </row>
    <row r="3844" spans="1:12">
      <c r="A3844" s="83">
        <v>40791</v>
      </c>
      <c r="B3844" s="80" t="s">
        <v>260</v>
      </c>
      <c r="C3844" s="80">
        <v>260</v>
      </c>
      <c r="D3844" s="80">
        <v>1000</v>
      </c>
      <c r="E3844" s="28">
        <v>7.8</v>
      </c>
      <c r="F3844" s="28">
        <v>9</v>
      </c>
      <c r="G3844" s="28"/>
      <c r="H3844" s="28"/>
      <c r="I3844" s="28" t="e">
        <f>(IF(#REF!="SHORT",E3844-F3844,IF(#REF!="LONG",F3844-E3844)))*D3844</f>
        <v>#REF!</v>
      </c>
      <c r="J3844" s="78" t="e">
        <f>(IF(#REF!="SHORT",IF(G3844="",0,F3844-G3844),IF(#REF!="LONG",IF(G3844="",0,G3844-F3844))))*D3844</f>
        <v>#REF!</v>
      </c>
      <c r="K3844" s="78" t="e">
        <f>(IF(#REF!="SHORT",IF(H3844="",0,G3844-H3844),IF(#REF!="LONG",IF(H3844="",0,H3844-G3844))))*D3844</f>
        <v>#REF!</v>
      </c>
      <c r="L3844" s="79" t="e">
        <f t="shared" si="92"/>
        <v>#REF!</v>
      </c>
    </row>
    <row r="3845" spans="1:12">
      <c r="A3845" s="83">
        <v>40788</v>
      </c>
      <c r="B3845" s="80" t="s">
        <v>419</v>
      </c>
      <c r="C3845" s="80">
        <v>110</v>
      </c>
      <c r="D3845" s="80">
        <v>4000</v>
      </c>
      <c r="E3845" s="28">
        <v>4.3499999999999996</v>
      </c>
      <c r="F3845" s="28">
        <v>4.75</v>
      </c>
      <c r="G3845" s="28">
        <v>5.15</v>
      </c>
      <c r="H3845" s="28">
        <v>7.3</v>
      </c>
      <c r="I3845" s="28" t="e">
        <f>(IF(#REF!="SHORT",E3845-F3845,IF(#REF!="LONG",F3845-E3845)))*D3845</f>
        <v>#REF!</v>
      </c>
      <c r="J3845" s="78" t="e">
        <f>(IF(#REF!="SHORT",IF(G3845="",0,F3845-G3845),IF(#REF!="LONG",IF(G3845="",0,G3845-F3845))))*D3845</f>
        <v>#REF!</v>
      </c>
      <c r="K3845" s="78" t="e">
        <f>(IF(#REF!="SHORT",IF(H3845="",0,G3845-H3845),IF(#REF!="LONG",IF(H3845="",0,H3845-G3845))))*D3845</f>
        <v>#REF!</v>
      </c>
      <c r="L3845" s="79" t="e">
        <f t="shared" si="92"/>
        <v>#REF!</v>
      </c>
    </row>
    <row r="3846" spans="1:12">
      <c r="A3846" s="83">
        <v>37129</v>
      </c>
      <c r="B3846" s="80" t="s">
        <v>126</v>
      </c>
      <c r="C3846" s="80">
        <v>4700</v>
      </c>
      <c r="D3846" s="80">
        <v>50</v>
      </c>
      <c r="E3846" s="28">
        <v>115</v>
      </c>
      <c r="F3846" s="28">
        <v>125</v>
      </c>
      <c r="G3846" s="28">
        <v>135</v>
      </c>
      <c r="H3846" s="28">
        <v>150</v>
      </c>
      <c r="I3846" s="28" t="e">
        <f>(IF(#REF!="SHORT",E3846-F3846,IF(#REF!="LONG",F3846-E3846)))*D3846</f>
        <v>#REF!</v>
      </c>
      <c r="J3846" s="78" t="e">
        <f>(IF(#REF!="SHORT",IF(G3846="",0,F3846-G3846),IF(#REF!="LONG",IF(G3846="",0,G3846-F3846))))*D3846</f>
        <v>#REF!</v>
      </c>
      <c r="K3846" s="78" t="e">
        <f>(IF(#REF!="SHORT",IF(H3846="",0,G3846-H3846),IF(#REF!="LONG",IF(H3846="",0,H3846-G3846))))*D3846</f>
        <v>#REF!</v>
      </c>
      <c r="L3846" s="79" t="e">
        <f t="shared" si="92"/>
        <v>#REF!</v>
      </c>
    </row>
    <row r="3847" spans="1:12">
      <c r="A3847" s="83">
        <v>40780</v>
      </c>
      <c r="B3847" s="80" t="s">
        <v>339</v>
      </c>
      <c r="C3847" s="80">
        <v>2000</v>
      </c>
      <c r="D3847" s="80">
        <v>125</v>
      </c>
      <c r="E3847" s="28">
        <v>42</v>
      </c>
      <c r="F3847" s="28">
        <v>50</v>
      </c>
      <c r="G3847" s="28"/>
      <c r="H3847" s="28"/>
      <c r="I3847" s="28" t="e">
        <f>(IF(#REF!="SHORT",E3847-F3847,IF(#REF!="LONG",F3847-E3847)))*D3847</f>
        <v>#REF!</v>
      </c>
      <c r="J3847" s="78" t="e">
        <f>(IF(#REF!="SHORT",IF(G3847="",0,F3847-G3847),IF(#REF!="LONG",IF(G3847="",0,G3847-F3847))))*D3847</f>
        <v>#REF!</v>
      </c>
      <c r="K3847" s="78" t="e">
        <f>(IF(#REF!="SHORT",IF(H3847="",0,G3847-H3847),IF(#REF!="LONG",IF(H3847="",0,H3847-G3847))))*D3847</f>
        <v>#REF!</v>
      </c>
      <c r="L3847" s="79" t="e">
        <f t="shared" si="92"/>
        <v>#REF!</v>
      </c>
    </row>
    <row r="3848" spans="1:12">
      <c r="A3848" s="83">
        <v>40780</v>
      </c>
      <c r="B3848" s="80" t="s">
        <v>237</v>
      </c>
      <c r="C3848" s="80">
        <v>5000</v>
      </c>
      <c r="D3848" s="80">
        <v>50</v>
      </c>
      <c r="E3848" s="28">
        <v>150</v>
      </c>
      <c r="F3848" s="28">
        <v>158</v>
      </c>
      <c r="G3848" s="28"/>
      <c r="H3848" s="28"/>
      <c r="I3848" s="28" t="e">
        <f>(IF(#REF!="SHORT",E3848-F3848,IF(#REF!="LONG",F3848-E3848)))*D3848</f>
        <v>#REF!</v>
      </c>
      <c r="J3848" s="78" t="e">
        <f>(IF(#REF!="SHORT",IF(G3848="",0,F3848-G3848),IF(#REF!="LONG",IF(G3848="",0,G3848-F3848))))*D3848</f>
        <v>#REF!</v>
      </c>
      <c r="K3848" s="78" t="e">
        <f>(IF(#REF!="SHORT",IF(H3848="",0,G3848-H3848),IF(#REF!="LONG",IF(H3848="",0,H3848-G3848))))*D3848</f>
        <v>#REF!</v>
      </c>
      <c r="L3848" s="79" t="e">
        <f t="shared" si="92"/>
        <v>#REF!</v>
      </c>
    </row>
    <row r="3849" spans="1:12">
      <c r="A3849" s="83">
        <v>40779</v>
      </c>
      <c r="B3849" s="80" t="s">
        <v>126</v>
      </c>
      <c r="C3849" s="80">
        <v>5000</v>
      </c>
      <c r="D3849" s="80">
        <v>50</v>
      </c>
      <c r="E3849" s="28">
        <v>89</v>
      </c>
      <c r="F3849" s="28">
        <v>100</v>
      </c>
      <c r="G3849" s="28">
        <v>110</v>
      </c>
      <c r="H3849" s="28">
        <v>120</v>
      </c>
      <c r="I3849" s="28" t="e">
        <f>(IF(#REF!="SHORT",E3849-F3849,IF(#REF!="LONG",F3849-E3849)))*D3849</f>
        <v>#REF!</v>
      </c>
      <c r="J3849" s="78" t="e">
        <f>(IF(#REF!="SHORT",IF(G3849="",0,F3849-G3849),IF(#REF!="LONG",IF(G3849="",0,G3849-F3849))))*D3849</f>
        <v>#REF!</v>
      </c>
      <c r="K3849" s="78" t="e">
        <f>(IF(#REF!="SHORT",IF(H3849="",0,G3849-H3849),IF(#REF!="LONG",IF(H3849="",0,H3849-G3849))))*D3849</f>
        <v>#REF!</v>
      </c>
      <c r="L3849" s="79" t="e">
        <f t="shared" si="92"/>
        <v>#REF!</v>
      </c>
    </row>
    <row r="3850" spans="1:12">
      <c r="A3850" s="83">
        <v>40778</v>
      </c>
      <c r="B3850" s="80" t="s">
        <v>386</v>
      </c>
      <c r="C3850" s="80">
        <v>180</v>
      </c>
      <c r="D3850" s="80">
        <v>2000</v>
      </c>
      <c r="E3850" s="28">
        <v>4</v>
      </c>
      <c r="F3850" s="28">
        <v>4.5</v>
      </c>
      <c r="G3850" s="28">
        <v>5</v>
      </c>
      <c r="H3850" s="28"/>
      <c r="I3850" s="28" t="e">
        <f>(IF(#REF!="SHORT",E3850-F3850,IF(#REF!="LONG",F3850-E3850)))*D3850</f>
        <v>#REF!</v>
      </c>
      <c r="J3850" s="78" t="e">
        <f>(IF(#REF!="SHORT",IF(G3850="",0,F3850-G3850),IF(#REF!="LONG",IF(G3850="",0,G3850-F3850))))*D3850</f>
        <v>#REF!</v>
      </c>
      <c r="K3850" s="78" t="e">
        <f>(IF(#REF!="SHORT",IF(H3850="",0,G3850-H3850),IF(#REF!="LONG",IF(H3850="",0,H3850-G3850))))*D3850</f>
        <v>#REF!</v>
      </c>
      <c r="L3850" s="79" t="e">
        <f t="shared" si="92"/>
        <v>#REF!</v>
      </c>
    </row>
    <row r="3851" spans="1:12">
      <c r="A3851" s="83">
        <v>40778</v>
      </c>
      <c r="B3851" s="80" t="s">
        <v>404</v>
      </c>
      <c r="C3851" s="80">
        <v>400</v>
      </c>
      <c r="D3851" s="80">
        <v>1000</v>
      </c>
      <c r="E3851" s="28">
        <v>6.5</v>
      </c>
      <c r="F3851" s="28">
        <v>7.8</v>
      </c>
      <c r="G3851" s="28"/>
      <c r="H3851" s="28"/>
      <c r="I3851" s="28" t="e">
        <f>(IF(#REF!="SHORT",E3851-F3851,IF(#REF!="LONG",F3851-E3851)))*D3851</f>
        <v>#REF!</v>
      </c>
      <c r="J3851" s="78" t="e">
        <f>(IF(#REF!="SHORT",IF(G3851="",0,F3851-G3851),IF(#REF!="LONG",IF(G3851="",0,G3851-F3851))))*D3851</f>
        <v>#REF!</v>
      </c>
      <c r="K3851" s="78" t="e">
        <f>(IF(#REF!="SHORT",IF(H3851="",0,G3851-H3851),IF(#REF!="LONG",IF(H3851="",0,H3851-G3851))))*D3851</f>
        <v>#REF!</v>
      </c>
      <c r="L3851" s="79" t="e">
        <f t="shared" si="92"/>
        <v>#REF!</v>
      </c>
    </row>
    <row r="3852" spans="1:12">
      <c r="A3852" s="83">
        <v>40778</v>
      </c>
      <c r="B3852" s="80" t="s">
        <v>420</v>
      </c>
      <c r="C3852" s="80">
        <v>105</v>
      </c>
      <c r="D3852" s="80">
        <v>4000</v>
      </c>
      <c r="E3852" s="28">
        <v>3</v>
      </c>
      <c r="F3852" s="28">
        <v>2.4</v>
      </c>
      <c r="G3852" s="28"/>
      <c r="H3852" s="28"/>
      <c r="I3852" s="28" t="e">
        <f>(IF(#REF!="SHORT",E3852-F3852,IF(#REF!="LONG",F3852-E3852)))*D3852</f>
        <v>#REF!</v>
      </c>
      <c r="J3852" s="78" t="e">
        <f>(IF(#REF!="SHORT",IF(G3852="",0,F3852-G3852),IF(#REF!="LONG",IF(G3852="",0,G3852-F3852))))*D3852</f>
        <v>#REF!</v>
      </c>
      <c r="K3852" s="78" t="e">
        <f>(IF(#REF!="SHORT",IF(H3852="",0,G3852-H3852),IF(#REF!="LONG",IF(H3852="",0,H3852-G3852))))*D3852</f>
        <v>#REF!</v>
      </c>
      <c r="L3852" s="79" t="e">
        <f t="shared" si="92"/>
        <v>#REF!</v>
      </c>
    </row>
    <row r="3853" spans="1:12">
      <c r="A3853" s="83">
        <v>40777</v>
      </c>
      <c r="B3853" s="80" t="s">
        <v>146</v>
      </c>
      <c r="C3853" s="80">
        <v>4800</v>
      </c>
      <c r="D3853" s="80">
        <v>50</v>
      </c>
      <c r="E3853" s="28">
        <v>100</v>
      </c>
      <c r="F3853" s="28">
        <v>108</v>
      </c>
      <c r="G3853" s="28">
        <v>118</v>
      </c>
      <c r="H3853" s="28">
        <v>130</v>
      </c>
      <c r="I3853" s="28" t="e">
        <f>(IF(#REF!="SHORT",E3853-F3853,IF(#REF!="LONG",F3853-E3853)))*D3853</f>
        <v>#REF!</v>
      </c>
      <c r="J3853" s="78" t="e">
        <f>(IF(#REF!="SHORT",IF(G3853="",0,F3853-G3853),IF(#REF!="LONG",IF(G3853="",0,G3853-F3853))))*D3853</f>
        <v>#REF!</v>
      </c>
      <c r="K3853" s="78" t="e">
        <f>(IF(#REF!="SHORT",IF(H3853="",0,G3853-H3853),IF(#REF!="LONG",IF(H3853="",0,H3853-G3853))))*D3853</f>
        <v>#REF!</v>
      </c>
      <c r="L3853" s="79" t="e">
        <f t="shared" si="92"/>
        <v>#REF!</v>
      </c>
    </row>
    <row r="3854" spans="1:12">
      <c r="A3854" s="83">
        <v>40774</v>
      </c>
      <c r="B3854" s="80" t="s">
        <v>126</v>
      </c>
      <c r="C3854" s="80">
        <v>4900</v>
      </c>
      <c r="D3854" s="80">
        <v>50</v>
      </c>
      <c r="E3854" s="28">
        <v>111</v>
      </c>
      <c r="F3854" s="28">
        <v>120</v>
      </c>
      <c r="G3854" s="28">
        <v>130</v>
      </c>
      <c r="H3854" s="28"/>
      <c r="I3854" s="28" t="e">
        <f>(IF(#REF!="SHORT",E3854-F3854,IF(#REF!="LONG",F3854-E3854)))*D3854</f>
        <v>#REF!</v>
      </c>
      <c r="J3854" s="78" t="e">
        <f>(IF(#REF!="SHORT",IF(G3854="",0,F3854-G3854),IF(#REF!="LONG",IF(G3854="",0,G3854-F3854))))*D3854</f>
        <v>#REF!</v>
      </c>
      <c r="K3854" s="78" t="e">
        <f>(IF(#REF!="SHORT",IF(H3854="",0,G3854-H3854),IF(#REF!="LONG",IF(H3854="",0,H3854-G3854))))*D3854</f>
        <v>#REF!</v>
      </c>
      <c r="L3854" s="79" t="e">
        <f t="shared" si="92"/>
        <v>#REF!</v>
      </c>
    </row>
    <row r="3855" spans="1:12">
      <c r="A3855" s="83">
        <v>40773</v>
      </c>
      <c r="B3855" s="80" t="s">
        <v>233</v>
      </c>
      <c r="C3855" s="80">
        <v>2400</v>
      </c>
      <c r="D3855" s="80">
        <v>125</v>
      </c>
      <c r="E3855" s="28">
        <v>44</v>
      </c>
      <c r="F3855" s="28">
        <v>50</v>
      </c>
      <c r="G3855" s="28">
        <v>55</v>
      </c>
      <c r="H3855" s="28">
        <v>62</v>
      </c>
      <c r="I3855" s="28" t="e">
        <f>(IF(#REF!="SHORT",E3855-F3855,IF(#REF!="LONG",F3855-E3855)))*D3855</f>
        <v>#REF!</v>
      </c>
      <c r="J3855" s="78" t="e">
        <f>(IF(#REF!="SHORT",IF(G3855="",0,F3855-G3855),IF(#REF!="LONG",IF(G3855="",0,G3855-F3855))))*D3855</f>
        <v>#REF!</v>
      </c>
      <c r="K3855" s="78" t="e">
        <f>(IF(#REF!="SHORT",IF(H3855="",0,G3855-H3855),IF(#REF!="LONG",IF(H3855="",0,H3855-G3855))))*D3855</f>
        <v>#REF!</v>
      </c>
      <c r="L3855" s="79" t="e">
        <f t="shared" si="92"/>
        <v>#REF!</v>
      </c>
    </row>
    <row r="3856" spans="1:12">
      <c r="A3856" s="83">
        <v>40772</v>
      </c>
      <c r="B3856" s="80" t="s">
        <v>59</v>
      </c>
      <c r="C3856" s="80">
        <v>800</v>
      </c>
      <c r="D3856" s="80">
        <v>250</v>
      </c>
      <c r="E3856" s="28">
        <v>28</v>
      </c>
      <c r="F3856" s="28">
        <v>33</v>
      </c>
      <c r="G3856" s="28">
        <v>37</v>
      </c>
      <c r="H3856" s="28">
        <v>42</v>
      </c>
      <c r="I3856" s="28" t="e">
        <f>(IF(#REF!="SHORT",E3856-F3856,IF(#REF!="LONG",F3856-E3856)))*D3856</f>
        <v>#REF!</v>
      </c>
      <c r="J3856" s="78" t="e">
        <f>(IF(#REF!="SHORT",IF(G3856="",0,F3856-G3856),IF(#REF!="LONG",IF(G3856="",0,G3856-F3856))))*D3856</f>
        <v>#REF!</v>
      </c>
      <c r="K3856" s="78" t="e">
        <f>(IF(#REF!="SHORT",IF(H3856="",0,G3856-H3856),IF(#REF!="LONG",IF(H3856="",0,H3856-G3856))))*D3856</f>
        <v>#REF!</v>
      </c>
      <c r="L3856" s="79" t="e">
        <f t="shared" si="92"/>
        <v>#REF!</v>
      </c>
    </row>
    <row r="3857" spans="1:12">
      <c r="A3857" s="83">
        <v>40772</v>
      </c>
      <c r="B3857" s="80" t="s">
        <v>146</v>
      </c>
      <c r="C3857" s="80">
        <v>5100</v>
      </c>
      <c r="D3857" s="80">
        <v>50</v>
      </c>
      <c r="E3857" s="28">
        <v>83</v>
      </c>
      <c r="F3857" s="28">
        <v>70</v>
      </c>
      <c r="G3857" s="28"/>
      <c r="H3857" s="28"/>
      <c r="I3857" s="28" t="e">
        <f>(IF(#REF!="SHORT",E3857-F3857,IF(#REF!="LONG",F3857-E3857)))*D3857</f>
        <v>#REF!</v>
      </c>
      <c r="J3857" s="78" t="e">
        <f>(IF(#REF!="SHORT",IF(G3857="",0,F3857-G3857),IF(#REF!="LONG",IF(G3857="",0,G3857-F3857))))*D3857</f>
        <v>#REF!</v>
      </c>
      <c r="K3857" s="78" t="e">
        <f>(IF(#REF!="SHORT",IF(H3857="",0,G3857-H3857),IF(#REF!="LONG",IF(H3857="",0,H3857-G3857))))*D3857</f>
        <v>#REF!</v>
      </c>
      <c r="L3857" s="79" t="e">
        <f t="shared" si="92"/>
        <v>#REF!</v>
      </c>
    </row>
    <row r="3858" spans="1:12">
      <c r="A3858" s="83">
        <v>40771</v>
      </c>
      <c r="B3858" s="80" t="s">
        <v>126</v>
      </c>
      <c r="C3858" s="80">
        <v>5100</v>
      </c>
      <c r="D3858" s="80">
        <v>50</v>
      </c>
      <c r="E3858" s="28">
        <v>127</v>
      </c>
      <c r="F3858" s="28">
        <v>137</v>
      </c>
      <c r="G3858" s="28"/>
      <c r="H3858" s="28"/>
      <c r="I3858" s="28" t="e">
        <f>(IF(#REF!="SHORT",E3858-F3858,IF(#REF!="LONG",F3858-E3858)))*D3858</f>
        <v>#REF!</v>
      </c>
      <c r="J3858" s="78" t="e">
        <f>(IF(#REF!="SHORT",IF(G3858="",0,F3858-G3858),IF(#REF!="LONG",IF(G3858="",0,G3858-F3858))))*D3858</f>
        <v>#REF!</v>
      </c>
      <c r="K3858" s="78" t="e">
        <f>(IF(#REF!="SHORT",IF(H3858="",0,G3858-H3858),IF(#REF!="LONG",IF(H3858="",0,H3858-G3858))))*D3858</f>
        <v>#REF!</v>
      </c>
      <c r="L3858" s="79" t="e">
        <f t="shared" si="92"/>
        <v>#REF!</v>
      </c>
    </row>
    <row r="3859" spans="1:12">
      <c r="A3859" s="83">
        <v>40771</v>
      </c>
      <c r="B3859" s="80" t="s">
        <v>165</v>
      </c>
      <c r="C3859" s="80">
        <v>110</v>
      </c>
      <c r="D3859" s="80">
        <v>1000</v>
      </c>
      <c r="E3859" s="28">
        <v>7.75</v>
      </c>
      <c r="F3859" s="28">
        <v>8.75</v>
      </c>
      <c r="G3859" s="28"/>
      <c r="H3859" s="28"/>
      <c r="I3859" s="28" t="e">
        <f>(IF(#REF!="SHORT",E3859-F3859,IF(#REF!="LONG",F3859-E3859)))*D3859</f>
        <v>#REF!</v>
      </c>
      <c r="J3859" s="78" t="e">
        <f>(IF(#REF!="SHORT",IF(G3859="",0,F3859-G3859),IF(#REF!="LONG",IF(G3859="",0,G3859-F3859))))*D3859</f>
        <v>#REF!</v>
      </c>
      <c r="K3859" s="78" t="e">
        <f>(IF(#REF!="SHORT",IF(H3859="",0,G3859-H3859),IF(#REF!="LONG",IF(H3859="",0,H3859-G3859))))*D3859</f>
        <v>#REF!</v>
      </c>
      <c r="L3859" s="79" t="e">
        <f t="shared" si="92"/>
        <v>#REF!</v>
      </c>
    </row>
    <row r="3860" spans="1:12">
      <c r="A3860" s="83">
        <v>40767</v>
      </c>
      <c r="B3860" s="80" t="s">
        <v>126</v>
      </c>
      <c r="C3860" s="80">
        <v>5100</v>
      </c>
      <c r="D3860" s="80">
        <v>50</v>
      </c>
      <c r="E3860" s="28">
        <v>120</v>
      </c>
      <c r="F3860" s="28">
        <v>130</v>
      </c>
      <c r="G3860" s="28"/>
      <c r="H3860" s="28"/>
      <c r="I3860" s="28" t="e">
        <f>(IF(#REF!="SHORT",E3860-F3860,IF(#REF!="LONG",F3860-E3860)))*D3860</f>
        <v>#REF!</v>
      </c>
      <c r="J3860" s="78" t="e">
        <f>(IF(#REF!="SHORT",IF(G3860="",0,F3860-G3860),IF(#REF!="LONG",IF(G3860="",0,G3860-F3860))))*D3860</f>
        <v>#REF!</v>
      </c>
      <c r="K3860" s="78" t="e">
        <f>(IF(#REF!="SHORT",IF(H3860="",0,G3860-H3860),IF(#REF!="LONG",IF(H3860="",0,H3860-G3860))))*D3860</f>
        <v>#REF!</v>
      </c>
      <c r="L3860" s="79" t="e">
        <f t="shared" si="92"/>
        <v>#REF!</v>
      </c>
    </row>
    <row r="3861" spans="1:12">
      <c r="A3861" s="83">
        <v>40766</v>
      </c>
      <c r="B3861" s="80" t="s">
        <v>159</v>
      </c>
      <c r="C3861" s="80">
        <v>180</v>
      </c>
      <c r="D3861" s="80">
        <v>1000</v>
      </c>
      <c r="E3861" s="28">
        <v>3.4</v>
      </c>
      <c r="F3861" s="28">
        <v>3.4</v>
      </c>
      <c r="G3861" s="28"/>
      <c r="H3861" s="28"/>
      <c r="I3861" s="28" t="e">
        <f>(IF(#REF!="SHORT",E3861-F3861,IF(#REF!="LONG",F3861-E3861)))*D3861</f>
        <v>#REF!</v>
      </c>
      <c r="J3861" s="78" t="e">
        <f>(IF(#REF!="SHORT",IF(G3861="",0,F3861-G3861),IF(#REF!="LONG",IF(G3861="",0,G3861-F3861))))*D3861</f>
        <v>#REF!</v>
      </c>
      <c r="K3861" s="78" t="e">
        <f>(IF(#REF!="SHORT",IF(H3861="",0,G3861-H3861),IF(#REF!="LONG",IF(H3861="",0,H3861-G3861))))*D3861</f>
        <v>#REF!</v>
      </c>
      <c r="L3861" s="79" t="e">
        <f t="shared" si="92"/>
        <v>#REF!</v>
      </c>
    </row>
    <row r="3862" spans="1:12">
      <c r="A3862" s="83">
        <v>40764</v>
      </c>
      <c r="B3862" s="80" t="s">
        <v>146</v>
      </c>
      <c r="C3862" s="80">
        <v>5200</v>
      </c>
      <c r="D3862" s="80">
        <v>50</v>
      </c>
      <c r="E3862" s="28">
        <v>85</v>
      </c>
      <c r="F3862" s="28">
        <v>92</v>
      </c>
      <c r="G3862" s="28">
        <v>100</v>
      </c>
      <c r="H3862" s="28">
        <v>110</v>
      </c>
      <c r="I3862" s="28" t="e">
        <f>(IF(#REF!="SHORT",E3862-F3862,IF(#REF!="LONG",F3862-E3862)))*D3862</f>
        <v>#REF!</v>
      </c>
      <c r="J3862" s="78" t="e">
        <f>(IF(#REF!="SHORT",IF(G3862="",0,F3862-G3862),IF(#REF!="LONG",IF(G3862="",0,G3862-F3862))))*D3862</f>
        <v>#REF!</v>
      </c>
      <c r="K3862" s="78" t="e">
        <f>(IF(#REF!="SHORT",IF(H3862="",0,G3862-H3862),IF(#REF!="LONG",IF(H3862="",0,H3862-G3862))))*D3862</f>
        <v>#REF!</v>
      </c>
      <c r="L3862" s="79" t="e">
        <f t="shared" si="92"/>
        <v>#REF!</v>
      </c>
    </row>
    <row r="3863" spans="1:12">
      <c r="A3863" s="83">
        <v>40763</v>
      </c>
      <c r="B3863" s="80" t="s">
        <v>49</v>
      </c>
      <c r="C3863" s="80">
        <v>105</v>
      </c>
      <c r="D3863" s="80">
        <v>1000</v>
      </c>
      <c r="E3863" s="28">
        <v>4.6500000000000004</v>
      </c>
      <c r="F3863" s="28">
        <v>5.65</v>
      </c>
      <c r="G3863" s="80">
        <v>6.65</v>
      </c>
      <c r="H3863" s="28">
        <v>8</v>
      </c>
      <c r="I3863" s="28" t="e">
        <f>(IF(#REF!="SHORT",E3863-F3863,IF(#REF!="LONG",F3863-E3863)))*D3863</f>
        <v>#REF!</v>
      </c>
      <c r="J3863" s="78" t="e">
        <f>(IF(#REF!="SHORT",IF(G3863="",0,F3863-G3863),IF(#REF!="LONG",IF(G3863="",0,G3863-F3863))))*D3863</f>
        <v>#REF!</v>
      </c>
      <c r="K3863" s="78" t="e">
        <f>(IF(#REF!="SHORT",IF(H3863="",0,G3863-H3863),IF(#REF!="LONG",IF(H3863="",0,H3863-G3863))))*D3863</f>
        <v>#REF!</v>
      </c>
      <c r="L3863" s="79" t="e">
        <f t="shared" si="92"/>
        <v>#REF!</v>
      </c>
    </row>
    <row r="3864" spans="1:12">
      <c r="A3864" s="83">
        <v>40760</v>
      </c>
      <c r="B3864" s="80" t="s">
        <v>126</v>
      </c>
      <c r="C3864" s="80">
        <v>5000</v>
      </c>
      <c r="D3864" s="80">
        <v>25</v>
      </c>
      <c r="E3864" s="28">
        <v>72</v>
      </c>
      <c r="F3864" s="28">
        <v>84</v>
      </c>
      <c r="G3864" s="28">
        <v>95</v>
      </c>
      <c r="H3864" s="28">
        <v>105</v>
      </c>
      <c r="I3864" s="28" t="e">
        <f>(IF(#REF!="SHORT",E3864-F3864,IF(#REF!="LONG",F3864-E3864)))*D3864</f>
        <v>#REF!</v>
      </c>
      <c r="J3864" s="78" t="e">
        <f>(IF(#REF!="SHORT",IF(G3864="",0,F3864-G3864),IF(#REF!="LONG",IF(G3864="",0,G3864-F3864))))*D3864</f>
        <v>#REF!</v>
      </c>
      <c r="K3864" s="78" t="e">
        <f>(IF(#REF!="SHORT",IF(H3864="",0,G3864-H3864),IF(#REF!="LONG",IF(H3864="",0,H3864-G3864))))*D3864</f>
        <v>#REF!</v>
      </c>
      <c r="L3864" s="79" t="e">
        <f t="shared" si="92"/>
        <v>#REF!</v>
      </c>
    </row>
    <row r="3865" spans="1:12">
      <c r="A3865" s="83">
        <v>40758</v>
      </c>
      <c r="B3865" s="80" t="s">
        <v>246</v>
      </c>
      <c r="C3865" s="80">
        <v>1000</v>
      </c>
      <c r="D3865" s="80">
        <v>500</v>
      </c>
      <c r="E3865" s="28">
        <v>28</v>
      </c>
      <c r="F3865" s="28">
        <v>29</v>
      </c>
      <c r="G3865" s="28"/>
      <c r="H3865" s="28"/>
      <c r="I3865" s="28" t="e">
        <f>(IF(#REF!="SHORT",E3865-F3865,IF(#REF!="LONG",F3865-E3865)))*D3865</f>
        <v>#REF!</v>
      </c>
      <c r="J3865" s="78" t="e">
        <f>(IF(#REF!="SHORT",IF(G3865="",0,F3865-G3865),IF(#REF!="LONG",IF(G3865="",0,G3865-F3865))))*D3865</f>
        <v>#REF!</v>
      </c>
      <c r="K3865" s="78" t="e">
        <f>(IF(#REF!="SHORT",IF(H3865="",0,G3865-H3865),IF(#REF!="LONG",IF(H3865="",0,H3865-G3865))))*D3865</f>
        <v>#REF!</v>
      </c>
      <c r="L3865" s="79" t="e">
        <f t="shared" ref="L3865:L3928" si="93">SUM(I3865,J3865,K3865)</f>
        <v>#REF!</v>
      </c>
    </row>
    <row r="3866" spans="1:12">
      <c r="A3866" s="83">
        <v>40757</v>
      </c>
      <c r="B3866" s="80" t="s">
        <v>276</v>
      </c>
      <c r="C3866" s="80">
        <v>560</v>
      </c>
      <c r="D3866" s="80">
        <v>500</v>
      </c>
      <c r="E3866" s="28">
        <v>14</v>
      </c>
      <c r="F3866" s="28">
        <v>16.5</v>
      </c>
      <c r="G3866" s="28"/>
      <c r="H3866" s="28"/>
      <c r="I3866" s="28" t="e">
        <f>(IF(#REF!="SHORT",E3866-F3866,IF(#REF!="LONG",F3866-E3866)))*D3866</f>
        <v>#REF!</v>
      </c>
      <c r="J3866" s="78" t="e">
        <f>(IF(#REF!="SHORT",IF(G3866="",0,F3866-G3866),IF(#REF!="LONG",IF(G3866="",0,G3866-F3866))))*D3866</f>
        <v>#REF!</v>
      </c>
      <c r="K3866" s="78" t="e">
        <f>(IF(#REF!="SHORT",IF(H3866="",0,G3866-H3866),IF(#REF!="LONG",IF(H3866="",0,H3866-G3866))))*D3866</f>
        <v>#REF!</v>
      </c>
      <c r="L3866" s="79" t="e">
        <f t="shared" si="93"/>
        <v>#REF!</v>
      </c>
    </row>
    <row r="3867" spans="1:12">
      <c r="A3867" s="83">
        <v>40756</v>
      </c>
      <c r="B3867" s="80" t="s">
        <v>287</v>
      </c>
      <c r="C3867" s="80">
        <v>580</v>
      </c>
      <c r="D3867" s="80">
        <v>500</v>
      </c>
      <c r="E3867" s="28">
        <v>11</v>
      </c>
      <c r="F3867" s="28">
        <v>13</v>
      </c>
      <c r="G3867" s="28">
        <v>16</v>
      </c>
      <c r="H3867" s="28"/>
      <c r="I3867" s="28" t="e">
        <f>(IF(#REF!="SHORT",E3867-F3867,IF(#REF!="LONG",F3867-E3867)))*D3867</f>
        <v>#REF!</v>
      </c>
      <c r="J3867" s="78" t="e">
        <f>(IF(#REF!="SHORT",IF(G3867="",0,F3867-G3867),IF(#REF!="LONG",IF(G3867="",0,G3867-F3867))))*D3867</f>
        <v>#REF!</v>
      </c>
      <c r="K3867" s="78" t="e">
        <f>(IF(#REF!="SHORT",IF(H3867="",0,G3867-H3867),IF(#REF!="LONG",IF(H3867="",0,H3867-G3867))))*D3867</f>
        <v>#REF!</v>
      </c>
      <c r="L3867" s="79" t="e">
        <f t="shared" si="93"/>
        <v>#REF!</v>
      </c>
    </row>
    <row r="3868" spans="1:12">
      <c r="A3868" s="83">
        <v>40753</v>
      </c>
      <c r="B3868" s="80" t="s">
        <v>226</v>
      </c>
      <c r="C3868" s="80">
        <v>1000</v>
      </c>
      <c r="D3868" s="80">
        <v>250</v>
      </c>
      <c r="E3868" s="28">
        <v>61</v>
      </c>
      <c r="F3868" s="28">
        <v>64.5</v>
      </c>
      <c r="G3868" s="28"/>
      <c r="H3868" s="28"/>
      <c r="I3868" s="28" t="e">
        <f>(IF(#REF!="SHORT",E3868-F3868,IF(#REF!="LONG",F3868-E3868)))*D3868</f>
        <v>#REF!</v>
      </c>
      <c r="J3868" s="78" t="e">
        <f>(IF(#REF!="SHORT",IF(G3868="",0,F3868-G3868),IF(#REF!="LONG",IF(G3868="",0,G3868-F3868))))*D3868</f>
        <v>#REF!</v>
      </c>
      <c r="K3868" s="78" t="e">
        <f>(IF(#REF!="SHORT",IF(H3868="",0,G3868-H3868),IF(#REF!="LONG",IF(H3868="",0,H3868-G3868))))*D3868</f>
        <v>#REF!</v>
      </c>
      <c r="L3868" s="79" t="e">
        <f t="shared" si="93"/>
        <v>#REF!</v>
      </c>
    </row>
    <row r="3869" spans="1:12">
      <c r="A3869" s="83">
        <v>40751</v>
      </c>
      <c r="B3869" s="80" t="s">
        <v>339</v>
      </c>
      <c r="C3869" s="80">
        <v>2450</v>
      </c>
      <c r="D3869" s="80">
        <v>125</v>
      </c>
      <c r="E3869" s="28">
        <v>60</v>
      </c>
      <c r="F3869" s="28">
        <v>47</v>
      </c>
      <c r="G3869" s="28"/>
      <c r="H3869" s="28"/>
      <c r="I3869" s="28" t="e">
        <f>(IF(#REF!="SHORT",E3869-F3869,IF(#REF!="LONG",F3869-E3869)))*D3869</f>
        <v>#REF!</v>
      </c>
      <c r="J3869" s="78" t="e">
        <f>(IF(#REF!="SHORT",IF(G3869="",0,F3869-G3869),IF(#REF!="LONG",IF(G3869="",0,G3869-F3869))))*D3869</f>
        <v>#REF!</v>
      </c>
      <c r="K3869" s="78" t="e">
        <f>(IF(#REF!="SHORT",IF(H3869="",0,G3869-H3869),IF(#REF!="LONG",IF(H3869="",0,H3869-G3869))))*D3869</f>
        <v>#REF!</v>
      </c>
      <c r="L3869" s="79" t="e">
        <f t="shared" si="93"/>
        <v>#REF!</v>
      </c>
    </row>
    <row r="3870" spans="1:12">
      <c r="A3870" s="83">
        <v>40750</v>
      </c>
      <c r="B3870" s="80" t="s">
        <v>46</v>
      </c>
      <c r="C3870" s="80">
        <v>1950</v>
      </c>
      <c r="D3870" s="80">
        <v>250</v>
      </c>
      <c r="E3870" s="28">
        <v>31</v>
      </c>
      <c r="F3870" s="28">
        <v>39</v>
      </c>
      <c r="G3870" s="28">
        <v>49</v>
      </c>
      <c r="H3870" s="80">
        <v>74.8</v>
      </c>
      <c r="I3870" s="28" t="e">
        <f>(IF(#REF!="SHORT",E3870-F3870,IF(#REF!="LONG",F3870-E3870)))*D3870</f>
        <v>#REF!</v>
      </c>
      <c r="J3870" s="78" t="e">
        <f>(IF(#REF!="SHORT",IF(G3870="",0,F3870-G3870),IF(#REF!="LONG",IF(G3870="",0,G3870-F3870))))*D3870</f>
        <v>#REF!</v>
      </c>
      <c r="K3870" s="78" t="e">
        <f>(IF(#REF!="SHORT",IF(H3870="",0,G3870-H3870),IF(#REF!="LONG",IF(H3870="",0,H3870-G3870))))*D3870</f>
        <v>#REF!</v>
      </c>
      <c r="L3870" s="79" t="e">
        <f t="shared" si="93"/>
        <v>#REF!</v>
      </c>
    </row>
    <row r="3871" spans="1:12">
      <c r="A3871" s="83">
        <v>40749</v>
      </c>
      <c r="B3871" s="80" t="s">
        <v>15</v>
      </c>
      <c r="C3871" s="80">
        <v>100</v>
      </c>
      <c r="D3871" s="80">
        <v>2000</v>
      </c>
      <c r="E3871" s="28">
        <v>2</v>
      </c>
      <c r="F3871" s="28">
        <v>3</v>
      </c>
      <c r="G3871" s="28">
        <v>4</v>
      </c>
      <c r="H3871" s="28">
        <v>7.5</v>
      </c>
      <c r="I3871" s="28" t="e">
        <f>(IF(#REF!="SHORT",E3871-F3871,IF(#REF!="LONG",F3871-E3871)))*D3871</f>
        <v>#REF!</v>
      </c>
      <c r="J3871" s="78" t="e">
        <f>(IF(#REF!="SHORT",IF(G3871="",0,F3871-G3871),IF(#REF!="LONG",IF(G3871="",0,G3871-F3871))))*D3871</f>
        <v>#REF!</v>
      </c>
      <c r="K3871" s="78" t="e">
        <f>(IF(#REF!="SHORT",IF(H3871="",0,G3871-H3871),IF(#REF!="LONG",IF(H3871="",0,H3871-G3871))))*D3871</f>
        <v>#REF!</v>
      </c>
      <c r="L3871" s="79" t="e">
        <f t="shared" si="93"/>
        <v>#REF!</v>
      </c>
    </row>
    <row r="3872" spans="1:12">
      <c r="A3872" s="83">
        <v>40746</v>
      </c>
      <c r="B3872" s="80" t="s">
        <v>146</v>
      </c>
      <c r="C3872" s="80">
        <v>5700</v>
      </c>
      <c r="D3872" s="80">
        <v>50</v>
      </c>
      <c r="E3872" s="28">
        <v>89</v>
      </c>
      <c r="F3872" s="28">
        <v>100</v>
      </c>
      <c r="G3872" s="28">
        <v>110</v>
      </c>
      <c r="H3872" s="28">
        <v>120</v>
      </c>
      <c r="I3872" s="28" t="e">
        <f>(IF(#REF!="SHORT",E3872-F3872,IF(#REF!="LONG",F3872-E3872)))*D3872</f>
        <v>#REF!</v>
      </c>
      <c r="J3872" s="78" t="e">
        <f>(IF(#REF!="SHORT",IF(G3872="",0,F3872-G3872),IF(#REF!="LONG",IF(G3872="",0,G3872-F3872))))*D3872</f>
        <v>#REF!</v>
      </c>
      <c r="K3872" s="78" t="e">
        <f>(IF(#REF!="SHORT",IF(H3872="",0,G3872-H3872),IF(#REF!="LONG",IF(H3872="",0,H3872-G3872))))*D3872</f>
        <v>#REF!</v>
      </c>
      <c r="L3872" s="79" t="e">
        <f t="shared" si="93"/>
        <v>#REF!</v>
      </c>
    </row>
    <row r="3873" spans="1:12">
      <c r="A3873" s="83">
        <v>40745</v>
      </c>
      <c r="B3873" s="80" t="s">
        <v>386</v>
      </c>
      <c r="C3873" s="80">
        <v>160</v>
      </c>
      <c r="D3873" s="80">
        <v>2000</v>
      </c>
      <c r="E3873" s="28">
        <v>4.5</v>
      </c>
      <c r="F3873" s="28">
        <v>5.5</v>
      </c>
      <c r="G3873" s="28">
        <v>6.5</v>
      </c>
      <c r="H3873" s="28">
        <v>8</v>
      </c>
      <c r="I3873" s="28" t="e">
        <f>(IF(#REF!="SHORT",E3873-F3873,IF(#REF!="LONG",F3873-E3873)))*D3873</f>
        <v>#REF!</v>
      </c>
      <c r="J3873" s="78" t="e">
        <f>(IF(#REF!="SHORT",IF(G3873="",0,F3873-G3873),IF(#REF!="LONG",IF(G3873="",0,G3873-F3873))))*D3873</f>
        <v>#REF!</v>
      </c>
      <c r="K3873" s="78" t="e">
        <f>(IF(#REF!="SHORT",IF(H3873="",0,G3873-H3873),IF(#REF!="LONG",IF(H3873="",0,H3873-G3873))))*D3873</f>
        <v>#REF!</v>
      </c>
      <c r="L3873" s="79" t="e">
        <f t="shared" si="93"/>
        <v>#REF!</v>
      </c>
    </row>
    <row r="3874" spans="1:12">
      <c r="A3874" s="83">
        <v>40743</v>
      </c>
      <c r="B3874" s="80" t="s">
        <v>59</v>
      </c>
      <c r="C3874" s="80">
        <v>1000</v>
      </c>
      <c r="D3874" s="80">
        <v>250</v>
      </c>
      <c r="E3874" s="28">
        <v>29</v>
      </c>
      <c r="F3874" s="28">
        <v>34</v>
      </c>
      <c r="G3874" s="28">
        <v>40</v>
      </c>
      <c r="H3874" s="28"/>
      <c r="I3874" s="28" t="e">
        <f>(IF(#REF!="SHORT",E3874-F3874,IF(#REF!="LONG",F3874-E3874)))*D3874</f>
        <v>#REF!</v>
      </c>
      <c r="J3874" s="78" t="e">
        <f>(IF(#REF!="SHORT",IF(G3874="",0,F3874-G3874),IF(#REF!="LONG",IF(G3874="",0,G3874-F3874))))*D3874</f>
        <v>#REF!</v>
      </c>
      <c r="K3874" s="78" t="e">
        <f>(IF(#REF!="SHORT",IF(H3874="",0,G3874-H3874),IF(#REF!="LONG",IF(H3874="",0,H3874-G3874))))*D3874</f>
        <v>#REF!</v>
      </c>
      <c r="L3874" s="79" t="e">
        <f t="shared" si="93"/>
        <v>#REF!</v>
      </c>
    </row>
    <row r="3875" spans="1:12">
      <c r="A3875" s="83">
        <v>40742</v>
      </c>
      <c r="B3875" s="80" t="s">
        <v>90</v>
      </c>
      <c r="C3875" s="80">
        <v>1150</v>
      </c>
      <c r="D3875" s="80">
        <v>500</v>
      </c>
      <c r="E3875" s="28">
        <v>39</v>
      </c>
      <c r="F3875" s="28">
        <v>39</v>
      </c>
      <c r="G3875" s="28"/>
      <c r="H3875" s="28"/>
      <c r="I3875" s="28" t="e">
        <f>(IF(#REF!="SHORT",E3875-F3875,IF(#REF!="LONG",F3875-E3875)))*D3875</f>
        <v>#REF!</v>
      </c>
      <c r="J3875" s="78" t="e">
        <f>(IF(#REF!="SHORT",IF(G3875="",0,F3875-G3875),IF(#REF!="LONG",IF(G3875="",0,G3875-F3875))))*D3875</f>
        <v>#REF!</v>
      </c>
      <c r="K3875" s="78" t="e">
        <f>(IF(#REF!="SHORT",IF(H3875="",0,G3875-H3875),IF(#REF!="LONG",IF(H3875="",0,H3875-G3875))))*D3875</f>
        <v>#REF!</v>
      </c>
      <c r="L3875" s="79" t="e">
        <f t="shared" si="93"/>
        <v>#REF!</v>
      </c>
    </row>
    <row r="3876" spans="1:12">
      <c r="A3876" s="83">
        <v>40739</v>
      </c>
      <c r="B3876" s="80" t="s">
        <v>59</v>
      </c>
      <c r="C3876" s="80">
        <v>1020</v>
      </c>
      <c r="D3876" s="80">
        <v>250</v>
      </c>
      <c r="E3876" s="28">
        <v>27</v>
      </c>
      <c r="F3876" s="28">
        <v>32</v>
      </c>
      <c r="G3876" s="28">
        <v>37</v>
      </c>
      <c r="H3876" s="28"/>
      <c r="I3876" s="28" t="e">
        <f>(IF(#REF!="SHORT",E3876-F3876,IF(#REF!="LONG",F3876-E3876)))*D3876</f>
        <v>#REF!</v>
      </c>
      <c r="J3876" s="78" t="e">
        <f>(IF(#REF!="SHORT",IF(G3876="",0,F3876-G3876),IF(#REF!="LONG",IF(G3876="",0,G3876-F3876))))*D3876</f>
        <v>#REF!</v>
      </c>
      <c r="K3876" s="78" t="e">
        <f>(IF(#REF!="SHORT",IF(H3876="",0,G3876-H3876),IF(#REF!="LONG",IF(H3876="",0,H3876-G3876))))*D3876</f>
        <v>#REF!</v>
      </c>
      <c r="L3876" s="79" t="e">
        <f t="shared" si="93"/>
        <v>#REF!</v>
      </c>
    </row>
    <row r="3877" spans="1:12">
      <c r="A3877" s="83">
        <v>40738</v>
      </c>
      <c r="B3877" s="80" t="s">
        <v>196</v>
      </c>
      <c r="C3877" s="80">
        <v>130</v>
      </c>
      <c r="D3877" s="80">
        <v>2000</v>
      </c>
      <c r="E3877" s="28">
        <v>7.8</v>
      </c>
      <c r="F3877" s="28">
        <v>9</v>
      </c>
      <c r="G3877" s="28">
        <v>10</v>
      </c>
      <c r="H3877" s="28">
        <v>11</v>
      </c>
      <c r="I3877" s="28" t="e">
        <f>(IF(#REF!="SHORT",E3877-F3877,IF(#REF!="LONG",F3877-E3877)))*D3877</f>
        <v>#REF!</v>
      </c>
      <c r="J3877" s="78" t="e">
        <f>(IF(#REF!="SHORT",IF(G3877="",0,F3877-G3877),IF(#REF!="LONG",IF(G3877="",0,G3877-F3877))))*D3877</f>
        <v>#REF!</v>
      </c>
      <c r="K3877" s="78" t="e">
        <f>(IF(#REF!="SHORT",IF(H3877="",0,G3877-H3877),IF(#REF!="LONG",IF(H3877="",0,H3877-G3877))))*D3877</f>
        <v>#REF!</v>
      </c>
      <c r="L3877" s="79" t="e">
        <f t="shared" si="93"/>
        <v>#REF!</v>
      </c>
    </row>
    <row r="3878" spans="1:12">
      <c r="A3878" s="83">
        <v>40736</v>
      </c>
      <c r="B3878" s="80" t="s">
        <v>126</v>
      </c>
      <c r="C3878" s="80">
        <v>5600</v>
      </c>
      <c r="D3878" s="80">
        <v>50</v>
      </c>
      <c r="E3878" s="28">
        <v>100</v>
      </c>
      <c r="F3878" s="28">
        <v>120</v>
      </c>
      <c r="G3878" s="28">
        <v>140</v>
      </c>
      <c r="H3878" s="28"/>
      <c r="I3878" s="28" t="e">
        <f>(IF(#REF!="SHORT",E3878-F3878,IF(#REF!="LONG",F3878-E3878)))*D3878</f>
        <v>#REF!</v>
      </c>
      <c r="J3878" s="78" t="e">
        <f>(IF(#REF!="SHORT",IF(G3878="",0,F3878-G3878),IF(#REF!="LONG",IF(G3878="",0,G3878-F3878))))*D3878</f>
        <v>#REF!</v>
      </c>
      <c r="K3878" s="78" t="e">
        <f>(IF(#REF!="SHORT",IF(H3878="",0,G3878-H3878),IF(#REF!="LONG",IF(H3878="",0,H3878-G3878))))*D3878</f>
        <v>#REF!</v>
      </c>
      <c r="L3878" s="79" t="e">
        <f t="shared" si="93"/>
        <v>#REF!</v>
      </c>
    </row>
    <row r="3879" spans="1:12">
      <c r="A3879" s="83">
        <v>40735</v>
      </c>
      <c r="B3879" s="80" t="s">
        <v>113</v>
      </c>
      <c r="C3879" s="80">
        <v>1300</v>
      </c>
      <c r="D3879" s="80">
        <v>250</v>
      </c>
      <c r="E3879" s="28">
        <v>37</v>
      </c>
      <c r="F3879" s="28">
        <v>42</v>
      </c>
      <c r="G3879" s="28">
        <v>47</v>
      </c>
      <c r="H3879" s="28">
        <v>52</v>
      </c>
      <c r="I3879" s="28" t="e">
        <f>(IF(#REF!="SHORT",E3879-F3879,IF(#REF!="LONG",F3879-E3879)))*D3879</f>
        <v>#REF!</v>
      </c>
      <c r="J3879" s="78" t="e">
        <f>(IF(#REF!="SHORT",IF(G3879="",0,F3879-G3879),IF(#REF!="LONG",IF(G3879="",0,G3879-F3879))))*D3879</f>
        <v>#REF!</v>
      </c>
      <c r="K3879" s="78" t="e">
        <f>(IF(#REF!="SHORT",IF(H3879="",0,G3879-H3879),IF(#REF!="LONG",IF(H3879="",0,H3879-G3879))))*D3879</f>
        <v>#REF!</v>
      </c>
      <c r="L3879" s="79" t="e">
        <f t="shared" si="93"/>
        <v>#REF!</v>
      </c>
    </row>
    <row r="3880" spans="1:12">
      <c r="A3880" s="83">
        <v>40731</v>
      </c>
      <c r="B3880" s="80" t="s">
        <v>35</v>
      </c>
      <c r="C3880" s="80">
        <v>170</v>
      </c>
      <c r="D3880" s="80">
        <v>1000</v>
      </c>
      <c r="E3880" s="28">
        <v>8.4</v>
      </c>
      <c r="F3880" s="28">
        <v>9.4</v>
      </c>
      <c r="G3880" s="28"/>
      <c r="H3880" s="28"/>
      <c r="I3880" s="28" t="e">
        <f>(IF(#REF!="SHORT",E3880-F3880,IF(#REF!="LONG",F3880-E3880)))*D3880</f>
        <v>#REF!</v>
      </c>
      <c r="J3880" s="78" t="e">
        <f>(IF(#REF!="SHORT",IF(G3880="",0,F3880-G3880),IF(#REF!="LONG",IF(G3880="",0,G3880-F3880))))*D3880</f>
        <v>#REF!</v>
      </c>
      <c r="K3880" s="78" t="e">
        <f>(IF(#REF!="SHORT",IF(H3880="",0,G3880-H3880),IF(#REF!="LONG",IF(H3880="",0,H3880-G3880))))*D3880</f>
        <v>#REF!</v>
      </c>
      <c r="L3880" s="79" t="e">
        <f t="shared" si="93"/>
        <v>#REF!</v>
      </c>
    </row>
    <row r="3881" spans="1:12">
      <c r="A3881" s="83">
        <v>40730</v>
      </c>
      <c r="B3881" s="80" t="s">
        <v>20</v>
      </c>
      <c r="C3881" s="80">
        <v>1020</v>
      </c>
      <c r="D3881" s="80">
        <v>250</v>
      </c>
      <c r="E3881" s="28">
        <v>30</v>
      </c>
      <c r="F3881" s="28">
        <v>34</v>
      </c>
      <c r="G3881" s="28">
        <v>40</v>
      </c>
      <c r="H3881" s="28"/>
      <c r="I3881" s="28" t="e">
        <f>(IF(#REF!="SHORT",E3881-F3881,IF(#REF!="LONG",F3881-E3881)))*D3881</f>
        <v>#REF!</v>
      </c>
      <c r="J3881" s="78" t="e">
        <f>(IF(#REF!="SHORT",IF(G3881="",0,F3881-G3881),IF(#REF!="LONG",IF(G3881="",0,G3881-F3881))))*D3881</f>
        <v>#REF!</v>
      </c>
      <c r="K3881" s="78" t="e">
        <f>(IF(#REF!="SHORT",IF(H3881="",0,G3881-H3881),IF(#REF!="LONG",IF(H3881="",0,H3881-G3881))))*D3881</f>
        <v>#REF!</v>
      </c>
      <c r="L3881" s="79" t="e">
        <f t="shared" si="93"/>
        <v>#REF!</v>
      </c>
    </row>
    <row r="3882" spans="1:12">
      <c r="A3882" s="83">
        <v>40730</v>
      </c>
      <c r="B3882" s="80" t="s">
        <v>126</v>
      </c>
      <c r="C3882" s="80">
        <v>5700</v>
      </c>
      <c r="D3882" s="80">
        <v>50</v>
      </c>
      <c r="E3882" s="28">
        <v>130</v>
      </c>
      <c r="F3882" s="28">
        <v>130</v>
      </c>
      <c r="G3882" s="28"/>
      <c r="H3882" s="28"/>
      <c r="I3882" s="28" t="e">
        <f>(IF(#REF!="SHORT",E3882-F3882,IF(#REF!="LONG",F3882-E3882)))*D3882</f>
        <v>#REF!</v>
      </c>
      <c r="J3882" s="78" t="e">
        <f>(IF(#REF!="SHORT",IF(G3882="",0,F3882-G3882),IF(#REF!="LONG",IF(G3882="",0,G3882-F3882))))*D3882</f>
        <v>#REF!</v>
      </c>
      <c r="K3882" s="78" t="e">
        <f>(IF(#REF!="SHORT",IF(H3882="",0,G3882-H3882),IF(#REF!="LONG",IF(H3882="",0,H3882-G3882))))*D3882</f>
        <v>#REF!</v>
      </c>
      <c r="L3882" s="79" t="e">
        <f t="shared" si="93"/>
        <v>#REF!</v>
      </c>
    </row>
    <row r="3883" spans="1:12">
      <c r="A3883" s="83">
        <v>40728</v>
      </c>
      <c r="B3883" s="80" t="s">
        <v>421</v>
      </c>
      <c r="C3883" s="80">
        <v>70</v>
      </c>
      <c r="D3883" s="80">
        <v>4000</v>
      </c>
      <c r="E3883" s="28">
        <v>5.3</v>
      </c>
      <c r="F3883" s="28">
        <v>5.3</v>
      </c>
      <c r="G3883" s="28"/>
      <c r="H3883" s="28"/>
      <c r="I3883" s="28" t="e">
        <f>(IF(#REF!="SHORT",E3883-F3883,IF(#REF!="LONG",F3883-E3883)))*D3883</f>
        <v>#REF!</v>
      </c>
      <c r="J3883" s="78" t="e">
        <f>(IF(#REF!="SHORT",IF(G3883="",0,F3883-G3883),IF(#REF!="LONG",IF(G3883="",0,G3883-F3883))))*D3883</f>
        <v>#REF!</v>
      </c>
      <c r="K3883" s="78" t="e">
        <f>(IF(#REF!="SHORT",IF(H3883="",0,G3883-H3883),IF(#REF!="LONG",IF(H3883="",0,H3883-G3883))))*D3883</f>
        <v>#REF!</v>
      </c>
      <c r="L3883" s="79" t="e">
        <f t="shared" si="93"/>
        <v>#REF!</v>
      </c>
    </row>
    <row r="3884" spans="1:12">
      <c r="A3884" s="83">
        <v>40725</v>
      </c>
      <c r="B3884" s="80" t="s">
        <v>126</v>
      </c>
      <c r="C3884" s="80">
        <v>5500</v>
      </c>
      <c r="D3884" s="80">
        <v>50</v>
      </c>
      <c r="E3884" s="28">
        <v>51</v>
      </c>
      <c r="F3884" s="28">
        <v>60.6</v>
      </c>
      <c r="G3884" s="28"/>
      <c r="H3884" s="28"/>
      <c r="I3884" s="28" t="e">
        <f>(IF(#REF!="SHORT",E3884-F3884,IF(#REF!="LONG",F3884-E3884)))*D3884</f>
        <v>#REF!</v>
      </c>
      <c r="J3884" s="78" t="e">
        <f>(IF(#REF!="SHORT",IF(G3884="",0,F3884-G3884),IF(#REF!="LONG",IF(G3884="",0,G3884-F3884))))*D3884</f>
        <v>#REF!</v>
      </c>
      <c r="K3884" s="78" t="e">
        <f>(IF(#REF!="SHORT",IF(H3884="",0,G3884-H3884),IF(#REF!="LONG",IF(H3884="",0,H3884-G3884))))*D3884</f>
        <v>#REF!</v>
      </c>
      <c r="L3884" s="79" t="e">
        <f t="shared" si="93"/>
        <v>#REF!</v>
      </c>
    </row>
    <row r="3885" spans="1:12">
      <c r="A3885" s="83">
        <v>40724</v>
      </c>
      <c r="B3885" s="80" t="s">
        <v>70</v>
      </c>
      <c r="C3885" s="80">
        <v>180</v>
      </c>
      <c r="D3885" s="80">
        <v>1000</v>
      </c>
      <c r="E3885" s="28">
        <v>7</v>
      </c>
      <c r="F3885" s="28">
        <v>8.1999999999999993</v>
      </c>
      <c r="G3885" s="28"/>
      <c r="H3885" s="28"/>
      <c r="I3885" s="28" t="e">
        <f>(IF(#REF!="SHORT",E3885-F3885,IF(#REF!="LONG",F3885-E3885)))*D3885</f>
        <v>#REF!</v>
      </c>
      <c r="J3885" s="78" t="e">
        <f>(IF(#REF!="SHORT",IF(G3885="",0,F3885-G3885),IF(#REF!="LONG",IF(G3885="",0,G3885-F3885))))*D3885</f>
        <v>#REF!</v>
      </c>
      <c r="K3885" s="78" t="e">
        <f>(IF(#REF!="SHORT",IF(H3885="",0,G3885-H3885),IF(#REF!="LONG",IF(H3885="",0,H3885-G3885))))*D3885</f>
        <v>#REF!</v>
      </c>
      <c r="L3885" s="79" t="e">
        <f t="shared" si="93"/>
        <v>#REF!</v>
      </c>
    </row>
    <row r="3886" spans="1:12">
      <c r="A3886" s="83">
        <v>40721</v>
      </c>
      <c r="B3886" s="80" t="s">
        <v>265</v>
      </c>
      <c r="C3886" s="80">
        <v>540</v>
      </c>
      <c r="D3886" s="80">
        <v>500</v>
      </c>
      <c r="E3886" s="28">
        <v>18</v>
      </c>
      <c r="F3886" s="28">
        <v>20.5</v>
      </c>
      <c r="G3886" s="80">
        <v>22.5</v>
      </c>
      <c r="H3886" s="80">
        <v>26</v>
      </c>
      <c r="I3886" s="28" t="e">
        <f>(IF(#REF!="SHORT",E3886-F3886,IF(#REF!="LONG",F3886-E3886)))*D3886</f>
        <v>#REF!</v>
      </c>
      <c r="J3886" s="78" t="e">
        <f>(IF(#REF!="SHORT",IF(G3886="",0,F3886-G3886),IF(#REF!="LONG",IF(G3886="",0,G3886-F3886))))*D3886</f>
        <v>#REF!</v>
      </c>
      <c r="K3886" s="78" t="e">
        <f>(IF(#REF!="SHORT",IF(H3886="",0,G3886-H3886),IF(#REF!="LONG",IF(H3886="",0,H3886-G3886))))*D3886</f>
        <v>#REF!</v>
      </c>
      <c r="L3886" s="79" t="e">
        <f t="shared" si="93"/>
        <v>#REF!</v>
      </c>
    </row>
    <row r="3887" spans="1:12">
      <c r="A3887" s="83">
        <v>40718</v>
      </c>
      <c r="B3887" s="80" t="s">
        <v>349</v>
      </c>
      <c r="C3887" s="80">
        <v>1700</v>
      </c>
      <c r="D3887" s="80">
        <v>125</v>
      </c>
      <c r="E3887" s="28">
        <v>28</v>
      </c>
      <c r="F3887" s="28">
        <v>34</v>
      </c>
      <c r="G3887" s="80">
        <v>40</v>
      </c>
      <c r="H3887" s="80">
        <v>45</v>
      </c>
      <c r="I3887" s="28" t="e">
        <f>(IF(#REF!="SHORT",E3887-F3887,IF(#REF!="LONG",F3887-E3887)))*D3887</f>
        <v>#REF!</v>
      </c>
      <c r="J3887" s="78" t="e">
        <f>(IF(#REF!="SHORT",IF(G3887="",0,F3887-G3887),IF(#REF!="LONG",IF(G3887="",0,G3887-F3887))))*D3887</f>
        <v>#REF!</v>
      </c>
      <c r="K3887" s="78" t="e">
        <f>(IF(#REF!="SHORT",IF(H3887="",0,G3887-H3887),IF(#REF!="LONG",IF(H3887="",0,H3887-G3887))))*D3887</f>
        <v>#REF!</v>
      </c>
      <c r="L3887" s="79" t="e">
        <f t="shared" si="93"/>
        <v>#REF!</v>
      </c>
    </row>
    <row r="3888" spans="1:12">
      <c r="A3888" s="83">
        <v>40716</v>
      </c>
      <c r="B3888" s="80" t="s">
        <v>422</v>
      </c>
      <c r="C3888" s="80">
        <v>32.5</v>
      </c>
      <c r="D3888" s="80">
        <v>4000</v>
      </c>
      <c r="E3888" s="28">
        <v>2.4500000000000002</v>
      </c>
      <c r="F3888" s="28">
        <v>2.75</v>
      </c>
      <c r="G3888" s="28">
        <v>3.1</v>
      </c>
      <c r="H3888" s="28">
        <v>3.5</v>
      </c>
      <c r="I3888" s="28" t="e">
        <f>(IF(#REF!="SHORT",E3888-F3888,IF(#REF!="LONG",F3888-E3888)))*D3888</f>
        <v>#REF!</v>
      </c>
      <c r="J3888" s="78" t="e">
        <f>(IF(#REF!="SHORT",IF(G3888="",0,F3888-G3888),IF(#REF!="LONG",IF(G3888="",0,G3888-F3888))))*D3888</f>
        <v>#REF!</v>
      </c>
      <c r="K3888" s="78" t="e">
        <f>(IF(#REF!="SHORT",IF(H3888="",0,G3888-H3888),IF(#REF!="LONG",IF(H3888="",0,H3888-G3888))))*D3888</f>
        <v>#REF!</v>
      </c>
      <c r="L3888" s="79" t="e">
        <f t="shared" si="93"/>
        <v>#REF!</v>
      </c>
    </row>
    <row r="3889" spans="1:12">
      <c r="A3889" s="83">
        <v>40715</v>
      </c>
      <c r="B3889" s="80" t="s">
        <v>339</v>
      </c>
      <c r="C3889" s="80">
        <v>2200</v>
      </c>
      <c r="D3889" s="80">
        <v>125</v>
      </c>
      <c r="E3889" s="28">
        <v>55</v>
      </c>
      <c r="F3889" s="28">
        <v>66</v>
      </c>
      <c r="G3889" s="28">
        <v>76</v>
      </c>
      <c r="H3889" s="28"/>
      <c r="I3889" s="28" t="e">
        <f>(IF(#REF!="SHORT",E3889-F3889,IF(#REF!="LONG",F3889-E3889)))*D3889</f>
        <v>#REF!</v>
      </c>
      <c r="J3889" s="78" t="e">
        <f>(IF(#REF!="SHORT",IF(G3889="",0,F3889-G3889),IF(#REF!="LONG",IF(G3889="",0,G3889-F3889))))*D3889</f>
        <v>#REF!</v>
      </c>
      <c r="K3889" s="78" t="e">
        <f>(IF(#REF!="SHORT",IF(H3889="",0,G3889-H3889),IF(#REF!="LONG",IF(H3889="",0,H3889-G3889))))*D3889</f>
        <v>#REF!</v>
      </c>
      <c r="L3889" s="79" t="e">
        <f t="shared" si="93"/>
        <v>#REF!</v>
      </c>
    </row>
    <row r="3890" spans="1:12">
      <c r="A3890" s="83">
        <v>40714</v>
      </c>
      <c r="B3890" s="80" t="s">
        <v>126</v>
      </c>
      <c r="C3890" s="80">
        <v>5400</v>
      </c>
      <c r="D3890" s="80">
        <v>50</v>
      </c>
      <c r="E3890" s="28">
        <v>150</v>
      </c>
      <c r="F3890" s="28">
        <v>170</v>
      </c>
      <c r="G3890" s="28"/>
      <c r="H3890" s="28"/>
      <c r="I3890" s="28" t="e">
        <f>(IF(#REF!="SHORT",E3890-F3890,IF(#REF!="LONG",F3890-E3890)))*D3890</f>
        <v>#REF!</v>
      </c>
      <c r="J3890" s="78" t="e">
        <f>(IF(#REF!="SHORT",IF(G3890="",0,F3890-G3890),IF(#REF!="LONG",IF(G3890="",0,G3890-F3890))))*D3890</f>
        <v>#REF!</v>
      </c>
      <c r="K3890" s="78" t="e">
        <f>(IF(#REF!="SHORT",IF(H3890="",0,G3890-H3890),IF(#REF!="LONG",IF(H3890="",0,H3890-G3890))))*D3890</f>
        <v>#REF!</v>
      </c>
      <c r="L3890" s="79" t="e">
        <f t="shared" si="93"/>
        <v>#REF!</v>
      </c>
    </row>
    <row r="3891" spans="1:12">
      <c r="A3891" s="83">
        <v>40710</v>
      </c>
      <c r="B3891" s="80" t="s">
        <v>126</v>
      </c>
      <c r="C3891" s="80">
        <v>5500</v>
      </c>
      <c r="D3891" s="80">
        <v>50</v>
      </c>
      <c r="E3891" s="77">
        <v>130</v>
      </c>
      <c r="F3891" s="77">
        <v>138</v>
      </c>
      <c r="G3891" s="28">
        <v>148</v>
      </c>
      <c r="H3891" s="28">
        <v>160</v>
      </c>
      <c r="I3891" s="28" t="e">
        <f>(IF(#REF!="SHORT",E3891-F3891,IF(#REF!="LONG",F3891-E3891)))*D3891</f>
        <v>#REF!</v>
      </c>
      <c r="J3891" s="78" t="e">
        <f>(IF(#REF!="SHORT",IF(G3891="",0,F3891-G3891),IF(#REF!="LONG",IF(G3891="",0,G3891-F3891))))*D3891</f>
        <v>#REF!</v>
      </c>
      <c r="K3891" s="78" t="e">
        <f>(IF(#REF!="SHORT",IF(H3891="",0,G3891-H3891),IF(#REF!="LONG",IF(H3891="",0,H3891-G3891))))*D3891</f>
        <v>#REF!</v>
      </c>
      <c r="L3891" s="79" t="e">
        <f t="shared" si="93"/>
        <v>#REF!</v>
      </c>
    </row>
    <row r="3892" spans="1:12">
      <c r="A3892" s="83">
        <v>40708</v>
      </c>
      <c r="B3892" s="80" t="s">
        <v>59</v>
      </c>
      <c r="C3892" s="80">
        <v>1000</v>
      </c>
      <c r="D3892" s="80">
        <v>250</v>
      </c>
      <c r="E3892" s="28">
        <v>27</v>
      </c>
      <c r="F3892" s="77">
        <v>34</v>
      </c>
      <c r="G3892" s="77"/>
      <c r="H3892" s="77"/>
      <c r="I3892" s="28" t="e">
        <f>(IF(#REF!="SHORT",E3892-F3892,IF(#REF!="LONG",F3892-E3892)))*D3892</f>
        <v>#REF!</v>
      </c>
      <c r="J3892" s="78" t="e">
        <f>(IF(#REF!="SHORT",IF(G3892="",0,F3892-G3892),IF(#REF!="LONG",IF(G3892="",0,G3892-F3892))))*D3892</f>
        <v>#REF!</v>
      </c>
      <c r="K3892" s="78" t="e">
        <f>(IF(#REF!="SHORT",IF(H3892="",0,G3892-H3892),IF(#REF!="LONG",IF(H3892="",0,H3892-G3892))))*D3892</f>
        <v>#REF!</v>
      </c>
      <c r="L3892" s="79" t="e">
        <f t="shared" si="93"/>
        <v>#REF!</v>
      </c>
    </row>
    <row r="3893" spans="1:12">
      <c r="A3893" s="83">
        <v>40704</v>
      </c>
      <c r="B3893" s="80" t="s">
        <v>126</v>
      </c>
      <c r="C3893" s="80">
        <v>5600</v>
      </c>
      <c r="D3893" s="80">
        <v>50</v>
      </c>
      <c r="E3893" s="28">
        <v>165</v>
      </c>
      <c r="F3893" s="28">
        <v>175</v>
      </c>
      <c r="G3893" s="28">
        <v>190</v>
      </c>
      <c r="H3893" s="28"/>
      <c r="I3893" s="28" t="e">
        <f>(IF(#REF!="SHORT",E3893-F3893,IF(#REF!="LONG",F3893-E3893)))*D3893</f>
        <v>#REF!</v>
      </c>
      <c r="J3893" s="78" t="e">
        <f>(IF(#REF!="SHORT",IF(G3893="",0,F3893-G3893),IF(#REF!="LONG",IF(G3893="",0,G3893-F3893))))*D3893</f>
        <v>#REF!</v>
      </c>
      <c r="K3893" s="78" t="e">
        <f>(IF(#REF!="SHORT",IF(H3893="",0,G3893-H3893),IF(#REF!="LONG",IF(H3893="",0,H3893-G3893))))*D3893</f>
        <v>#REF!</v>
      </c>
      <c r="L3893" s="79" t="e">
        <f t="shared" si="93"/>
        <v>#REF!</v>
      </c>
    </row>
    <row r="3894" spans="1:12">
      <c r="A3894" s="83">
        <v>40704</v>
      </c>
      <c r="B3894" s="80" t="s">
        <v>423</v>
      </c>
      <c r="C3894" s="80">
        <v>10800</v>
      </c>
      <c r="D3894" s="80">
        <v>25</v>
      </c>
      <c r="E3894" s="28">
        <v>280</v>
      </c>
      <c r="F3894" s="28">
        <v>300</v>
      </c>
      <c r="G3894" s="28">
        <v>320</v>
      </c>
      <c r="H3894" s="28"/>
      <c r="I3894" s="28" t="e">
        <f>(IF(#REF!="SHORT",E3894-F3894,IF(#REF!="LONG",F3894-E3894)))*D3894</f>
        <v>#REF!</v>
      </c>
      <c r="J3894" s="78" t="e">
        <f>(IF(#REF!="SHORT",IF(G3894="",0,F3894-G3894),IF(#REF!="LONG",IF(G3894="",0,G3894-F3894))))*D3894</f>
        <v>#REF!</v>
      </c>
      <c r="K3894" s="78" t="e">
        <f>(IF(#REF!="SHORT",IF(H3894="",0,G3894-H3894),IF(#REF!="LONG",IF(H3894="",0,H3894-G3894))))*D3894</f>
        <v>#REF!</v>
      </c>
      <c r="L3894" s="79" t="e">
        <f t="shared" si="93"/>
        <v>#REF!</v>
      </c>
    </row>
    <row r="3895" spans="1:12">
      <c r="A3895" s="83">
        <v>40702</v>
      </c>
      <c r="B3895" s="80" t="s">
        <v>424</v>
      </c>
      <c r="C3895" s="80">
        <v>65</v>
      </c>
      <c r="D3895" s="80">
        <v>2000</v>
      </c>
      <c r="E3895" s="28">
        <v>3.9</v>
      </c>
      <c r="F3895" s="28">
        <v>2.9</v>
      </c>
      <c r="G3895" s="28"/>
      <c r="H3895" s="28"/>
      <c r="I3895" s="28" t="e">
        <f>(IF(#REF!="SHORT",E3895-F3895,IF(#REF!="LONG",F3895-E3895)))*D3895</f>
        <v>#REF!</v>
      </c>
      <c r="J3895" s="78" t="e">
        <f>(IF(#REF!="SHORT",IF(G3895="",0,F3895-G3895),IF(#REF!="LONG",IF(G3895="",0,G3895-F3895))))*D3895</f>
        <v>#REF!</v>
      </c>
      <c r="K3895" s="78" t="e">
        <f>(IF(#REF!="SHORT",IF(H3895="",0,G3895-H3895),IF(#REF!="LONG",IF(H3895="",0,H3895-G3895))))*D3895</f>
        <v>#REF!</v>
      </c>
      <c r="L3895" s="79" t="e">
        <f t="shared" si="93"/>
        <v>#REF!</v>
      </c>
    </row>
    <row r="3896" spans="1:12">
      <c r="A3896" s="84">
        <v>40700</v>
      </c>
      <c r="B3896" s="80" t="s">
        <v>35</v>
      </c>
      <c r="C3896" s="80">
        <v>160</v>
      </c>
      <c r="D3896" s="80">
        <v>1000</v>
      </c>
      <c r="E3896" s="28">
        <v>10.6</v>
      </c>
      <c r="F3896" s="28">
        <v>11.6</v>
      </c>
      <c r="G3896" s="28">
        <v>13</v>
      </c>
      <c r="H3896" s="28">
        <v>14.5</v>
      </c>
      <c r="I3896" s="28" t="e">
        <f>(IF(#REF!="SHORT",E3896-F3896,IF(#REF!="LONG",F3896-E3896)))*D3896</f>
        <v>#REF!</v>
      </c>
      <c r="J3896" s="78" t="e">
        <f>(IF(#REF!="SHORT",IF(G3896="",0,F3896-G3896),IF(#REF!="LONG",IF(G3896="",0,G3896-F3896))))*D3896</f>
        <v>#REF!</v>
      </c>
      <c r="K3896" s="78" t="e">
        <f>(IF(#REF!="SHORT",IF(H3896="",0,G3896-H3896),IF(#REF!="LONG",IF(H3896="",0,H3896-G3896))))*D3896</f>
        <v>#REF!</v>
      </c>
      <c r="L3896" s="79" t="e">
        <f t="shared" si="93"/>
        <v>#REF!</v>
      </c>
    </row>
    <row r="3897" spans="1:12">
      <c r="A3897" s="84">
        <v>40697</v>
      </c>
      <c r="B3897" s="80" t="s">
        <v>126</v>
      </c>
      <c r="C3897" s="80">
        <v>5600</v>
      </c>
      <c r="D3897" s="80">
        <v>50</v>
      </c>
      <c r="E3897" s="28">
        <v>112</v>
      </c>
      <c r="F3897" s="28">
        <v>120</v>
      </c>
      <c r="G3897" s="28">
        <v>130</v>
      </c>
      <c r="H3897" s="28">
        <v>145</v>
      </c>
      <c r="I3897" s="28" t="e">
        <f>(IF(#REF!="SHORT",E3897-F3897,IF(#REF!="LONG",F3897-E3897)))*D3897</f>
        <v>#REF!</v>
      </c>
      <c r="J3897" s="78" t="e">
        <f>(IF(#REF!="SHORT",IF(G3897="",0,F3897-G3897),IF(#REF!="LONG",IF(G3897="",0,G3897-F3897))))*D3897</f>
        <v>#REF!</v>
      </c>
      <c r="K3897" s="78" t="e">
        <f>(IF(#REF!="SHORT",IF(H3897="",0,G3897-H3897),IF(#REF!="LONG",IF(H3897="",0,H3897-G3897))))*D3897</f>
        <v>#REF!</v>
      </c>
      <c r="L3897" s="79" t="e">
        <f t="shared" si="93"/>
        <v>#REF!</v>
      </c>
    </row>
    <row r="3898" spans="1:12">
      <c r="A3898" s="84">
        <v>40696</v>
      </c>
      <c r="B3898" s="80" t="s">
        <v>202</v>
      </c>
      <c r="C3898" s="80">
        <v>140</v>
      </c>
      <c r="D3898" s="80">
        <v>1000</v>
      </c>
      <c r="E3898" s="28">
        <v>11.5</v>
      </c>
      <c r="F3898" s="28">
        <v>12</v>
      </c>
      <c r="G3898" s="28"/>
      <c r="H3898" s="28"/>
      <c r="I3898" s="28" t="e">
        <f>(IF(#REF!="SHORT",E3898-F3898,IF(#REF!="LONG",F3898-E3898)))*D3898</f>
        <v>#REF!</v>
      </c>
      <c r="J3898" s="78" t="e">
        <f>(IF(#REF!="SHORT",IF(G3898="",0,F3898-G3898),IF(#REF!="LONG",IF(G3898="",0,G3898-F3898))))*D3898</f>
        <v>#REF!</v>
      </c>
      <c r="K3898" s="78" t="e">
        <f>(IF(#REF!="SHORT",IF(H3898="",0,G3898-H3898),IF(#REF!="LONG",IF(H3898="",0,H3898-G3898))))*D3898</f>
        <v>#REF!</v>
      </c>
      <c r="L3898" s="79" t="e">
        <f t="shared" si="93"/>
        <v>#REF!</v>
      </c>
    </row>
    <row r="3899" spans="1:12">
      <c r="A3899" s="84">
        <v>40694</v>
      </c>
      <c r="B3899" s="80" t="s">
        <v>269</v>
      </c>
      <c r="C3899" s="80">
        <v>10800</v>
      </c>
      <c r="D3899" s="80">
        <v>25</v>
      </c>
      <c r="E3899" s="28">
        <v>305</v>
      </c>
      <c r="F3899" s="28">
        <v>320</v>
      </c>
      <c r="G3899" s="28"/>
      <c r="H3899" s="28"/>
      <c r="I3899" s="28" t="e">
        <f>(IF(#REF!="SHORT",E3899-F3899,IF(#REF!="LONG",F3899-E3899)))*D3899</f>
        <v>#REF!</v>
      </c>
      <c r="J3899" s="78" t="e">
        <f>(IF(#REF!="SHORT",IF(G3899="",0,F3899-G3899),IF(#REF!="LONG",IF(G3899="",0,G3899-F3899))))*D3899</f>
        <v>#REF!</v>
      </c>
      <c r="K3899" s="78" t="e">
        <f>(IF(#REF!="SHORT",IF(H3899="",0,G3899-H3899),IF(#REF!="LONG",IF(H3899="",0,H3899-G3899))))*D3899</f>
        <v>#REF!</v>
      </c>
      <c r="L3899" s="79" t="e">
        <f t="shared" si="93"/>
        <v>#REF!</v>
      </c>
    </row>
    <row r="3900" spans="1:12">
      <c r="A3900" s="84">
        <v>40693</v>
      </c>
      <c r="B3900" s="80" t="s">
        <v>410</v>
      </c>
      <c r="C3900" s="80">
        <v>680</v>
      </c>
      <c r="D3900" s="80">
        <v>500</v>
      </c>
      <c r="E3900" s="28">
        <v>32</v>
      </c>
      <c r="F3900" s="28">
        <v>35</v>
      </c>
      <c r="G3900" s="28">
        <v>37.5</v>
      </c>
      <c r="H3900" s="28"/>
      <c r="I3900" s="28" t="e">
        <f>(IF(#REF!="SHORT",E3900-F3900,IF(#REF!="LONG",F3900-E3900)))*D3900</f>
        <v>#REF!</v>
      </c>
      <c r="J3900" s="78" t="e">
        <f>(IF(#REF!="SHORT",IF(G3900="",0,F3900-G3900),IF(#REF!="LONG",IF(G3900="",0,G3900-F3900))))*D3900</f>
        <v>#REF!</v>
      </c>
      <c r="K3900" s="78" t="e">
        <f>(IF(#REF!="SHORT",IF(H3900="",0,G3900-H3900),IF(#REF!="LONG",IF(H3900="",0,H3900-G3900))))*D3900</f>
        <v>#REF!</v>
      </c>
      <c r="L3900" s="79" t="e">
        <f t="shared" si="93"/>
        <v>#REF!</v>
      </c>
    </row>
    <row r="3901" spans="1:12">
      <c r="A3901" s="84">
        <v>40693</v>
      </c>
      <c r="B3901" s="80" t="s">
        <v>126</v>
      </c>
      <c r="C3901" s="80">
        <v>5500</v>
      </c>
      <c r="D3901" s="80">
        <v>50</v>
      </c>
      <c r="E3901" s="28">
        <v>140</v>
      </c>
      <c r="F3901" s="28">
        <v>120</v>
      </c>
      <c r="G3901" s="28"/>
      <c r="H3901" s="28"/>
      <c r="I3901" s="28" t="e">
        <f>(IF(#REF!="SHORT",E3901-F3901,IF(#REF!="LONG",F3901-E3901)))*D3901</f>
        <v>#REF!</v>
      </c>
      <c r="J3901" s="78" t="e">
        <f>(IF(#REF!="SHORT",IF(G3901="",0,F3901-G3901),IF(#REF!="LONG",IF(G3901="",0,G3901-F3901))))*D3901</f>
        <v>#REF!</v>
      </c>
      <c r="K3901" s="78" t="e">
        <f>(IF(#REF!="SHORT",IF(H3901="",0,G3901-H3901),IF(#REF!="LONG",IF(H3901="",0,H3901-G3901))))*D3901</f>
        <v>#REF!</v>
      </c>
      <c r="L3901" s="79" t="e">
        <f t="shared" si="93"/>
        <v>#REF!</v>
      </c>
    </row>
    <row r="3902" spans="1:12">
      <c r="A3902" s="84">
        <v>40690</v>
      </c>
      <c r="B3902" s="80" t="s">
        <v>270</v>
      </c>
      <c r="C3902" s="80">
        <v>560</v>
      </c>
      <c r="D3902" s="80">
        <v>500</v>
      </c>
      <c r="E3902" s="28">
        <v>34</v>
      </c>
      <c r="F3902" s="28">
        <v>36</v>
      </c>
      <c r="G3902" s="28"/>
      <c r="H3902" s="28"/>
      <c r="I3902" s="28" t="e">
        <f>(IF(#REF!="SHORT",E3902-F3902,IF(#REF!="LONG",F3902-E3902)))*D3902</f>
        <v>#REF!</v>
      </c>
      <c r="J3902" s="78" t="e">
        <f>(IF(#REF!="SHORT",IF(G3902="",0,F3902-G3902),IF(#REF!="LONG",IF(G3902="",0,G3902-F3902))))*D3902</f>
        <v>#REF!</v>
      </c>
      <c r="K3902" s="78" t="e">
        <f>(IF(#REF!="SHORT",IF(H3902="",0,G3902-H3902),IF(#REF!="LONG",IF(H3902="",0,H3902-G3902))))*D3902</f>
        <v>#REF!</v>
      </c>
      <c r="L3902" s="79" t="e">
        <f t="shared" si="93"/>
        <v>#REF!</v>
      </c>
    </row>
    <row r="3903" spans="1:12">
      <c r="A3903" s="84">
        <v>40686</v>
      </c>
      <c r="B3903" s="80" t="s">
        <v>234</v>
      </c>
      <c r="C3903" s="80">
        <v>10500</v>
      </c>
      <c r="D3903" s="80">
        <v>25</v>
      </c>
      <c r="E3903" s="28">
        <v>150</v>
      </c>
      <c r="F3903" s="28">
        <v>170</v>
      </c>
      <c r="G3903" s="28">
        <v>195</v>
      </c>
      <c r="H3903" s="28"/>
      <c r="I3903" s="28" t="e">
        <f>(IF(#REF!="SHORT",E3903-F3903,IF(#REF!="LONG",F3903-E3903)))*D3903</f>
        <v>#REF!</v>
      </c>
      <c r="J3903" s="78" t="e">
        <f>(IF(#REF!="SHORT",IF(G3903="",0,F3903-G3903),IF(#REF!="LONG",IF(G3903="",0,G3903-F3903))))*D3903</f>
        <v>#REF!</v>
      </c>
      <c r="K3903" s="78" t="e">
        <f>(IF(#REF!="SHORT",IF(H3903="",0,G3903-H3903),IF(#REF!="LONG",IF(H3903="",0,H3903-G3903))))*D3903</f>
        <v>#REF!</v>
      </c>
      <c r="L3903" s="79" t="e">
        <f t="shared" si="93"/>
        <v>#REF!</v>
      </c>
    </row>
    <row r="3904" spans="1:12">
      <c r="A3904" s="84">
        <v>40683</v>
      </c>
      <c r="B3904" s="80" t="s">
        <v>146</v>
      </c>
      <c r="C3904" s="80">
        <v>5400</v>
      </c>
      <c r="D3904" s="80">
        <v>50</v>
      </c>
      <c r="E3904" s="28">
        <v>110</v>
      </c>
      <c r="F3904" s="28">
        <v>118</v>
      </c>
      <c r="G3904" s="28">
        <v>128</v>
      </c>
      <c r="H3904" s="28"/>
      <c r="I3904" s="28" t="e">
        <f>(IF(#REF!="SHORT",E3904-F3904,IF(#REF!="LONG",F3904-E3904)))*D3904</f>
        <v>#REF!</v>
      </c>
      <c r="J3904" s="78" t="e">
        <f>(IF(#REF!="SHORT",IF(G3904="",0,F3904-G3904),IF(#REF!="LONG",IF(G3904="",0,G3904-F3904))))*D3904</f>
        <v>#REF!</v>
      </c>
      <c r="K3904" s="78" t="e">
        <f>(IF(#REF!="SHORT",IF(H3904="",0,G3904-H3904),IF(#REF!="LONG",IF(H3904="",0,H3904-G3904))))*D3904</f>
        <v>#REF!</v>
      </c>
      <c r="L3904" s="79" t="e">
        <f t="shared" si="93"/>
        <v>#REF!</v>
      </c>
    </row>
    <row r="3905" spans="1:12">
      <c r="A3905" s="84">
        <v>40683</v>
      </c>
      <c r="B3905" s="80" t="s">
        <v>260</v>
      </c>
      <c r="C3905" s="80">
        <v>280</v>
      </c>
      <c r="D3905" s="80">
        <v>1000</v>
      </c>
      <c r="E3905" s="28">
        <v>13</v>
      </c>
      <c r="F3905" s="28">
        <v>10.7</v>
      </c>
      <c r="G3905" s="28"/>
      <c r="H3905" s="28"/>
      <c r="I3905" s="28" t="e">
        <f>(IF(#REF!="SHORT",E3905-F3905,IF(#REF!="LONG",F3905-E3905)))*D3905</f>
        <v>#REF!</v>
      </c>
      <c r="J3905" s="78" t="e">
        <f>(IF(#REF!="SHORT",IF(G3905="",0,F3905-G3905),IF(#REF!="LONG",IF(G3905="",0,G3905-F3905))))*D3905</f>
        <v>#REF!</v>
      </c>
      <c r="K3905" s="78" t="e">
        <f>(IF(#REF!="SHORT",IF(H3905="",0,G3905-H3905),IF(#REF!="LONG",IF(H3905="",0,H3905-G3905))))*D3905</f>
        <v>#REF!</v>
      </c>
      <c r="L3905" s="79" t="e">
        <f t="shared" si="93"/>
        <v>#REF!</v>
      </c>
    </row>
    <row r="3906" spans="1:12">
      <c r="A3906" s="84">
        <v>40681</v>
      </c>
      <c r="B3906" s="80" t="s">
        <v>59</v>
      </c>
      <c r="C3906" s="80">
        <v>1200</v>
      </c>
      <c r="D3906" s="80">
        <v>250</v>
      </c>
      <c r="E3906" s="28">
        <v>54</v>
      </c>
      <c r="F3906" s="28">
        <v>59</v>
      </c>
      <c r="G3906" s="28">
        <v>64</v>
      </c>
      <c r="H3906" s="28"/>
      <c r="I3906" s="28" t="e">
        <f>(IF(#REF!="SHORT",E3906-F3906,IF(#REF!="LONG",F3906-E3906)))*D3906</f>
        <v>#REF!</v>
      </c>
      <c r="J3906" s="78" t="e">
        <f>(IF(#REF!="SHORT",IF(G3906="",0,F3906-G3906),IF(#REF!="LONG",IF(G3906="",0,G3906-F3906))))*D3906</f>
        <v>#REF!</v>
      </c>
      <c r="K3906" s="78" t="e">
        <f>(IF(#REF!="SHORT",IF(H3906="",0,G3906-H3906),IF(#REF!="LONG",IF(H3906="",0,H3906-G3906))))*D3906</f>
        <v>#REF!</v>
      </c>
      <c r="L3906" s="79" t="e">
        <f t="shared" si="93"/>
        <v>#REF!</v>
      </c>
    </row>
    <row r="3907" spans="1:12">
      <c r="A3907" s="84">
        <v>40679</v>
      </c>
      <c r="B3907" s="80" t="s">
        <v>287</v>
      </c>
      <c r="C3907" s="80">
        <v>500</v>
      </c>
      <c r="D3907" s="80">
        <v>500</v>
      </c>
      <c r="E3907" s="28">
        <v>17</v>
      </c>
      <c r="F3907" s="28">
        <v>19.5</v>
      </c>
      <c r="G3907" s="28">
        <v>22</v>
      </c>
      <c r="H3907" s="28">
        <v>25</v>
      </c>
      <c r="I3907" s="28" t="e">
        <f>(IF(#REF!="SHORT",E3907-F3907,IF(#REF!="LONG",F3907-E3907)))*D3907</f>
        <v>#REF!</v>
      </c>
      <c r="J3907" s="78" t="e">
        <f>(IF(#REF!="SHORT",IF(G3907="",0,F3907-G3907),IF(#REF!="LONG",IF(G3907="",0,G3907-F3907))))*D3907</f>
        <v>#REF!</v>
      </c>
      <c r="K3907" s="78" t="e">
        <f>(IF(#REF!="SHORT",IF(H3907="",0,G3907-H3907),IF(#REF!="LONG",IF(H3907="",0,H3907-G3907))))*D3907</f>
        <v>#REF!</v>
      </c>
      <c r="L3907" s="79" t="e">
        <f t="shared" si="93"/>
        <v>#REF!</v>
      </c>
    </row>
    <row r="3908" spans="1:12">
      <c r="A3908" s="84">
        <v>40676</v>
      </c>
      <c r="B3908" s="80" t="s">
        <v>146</v>
      </c>
      <c r="C3908" s="80">
        <v>5500</v>
      </c>
      <c r="D3908" s="80">
        <v>50</v>
      </c>
      <c r="E3908" s="28">
        <v>137</v>
      </c>
      <c r="F3908" s="28">
        <v>145</v>
      </c>
      <c r="G3908" s="28"/>
      <c r="H3908" s="28"/>
      <c r="I3908" s="28" t="e">
        <f>(IF(#REF!="SHORT",E3908-F3908,IF(#REF!="LONG",F3908-E3908)))*D3908</f>
        <v>#REF!</v>
      </c>
      <c r="J3908" s="78" t="e">
        <f>(IF(#REF!="SHORT",IF(G3908="",0,F3908-G3908),IF(#REF!="LONG",IF(G3908="",0,G3908-F3908))))*D3908</f>
        <v>#REF!</v>
      </c>
      <c r="K3908" s="78" t="e">
        <f>(IF(#REF!="SHORT",IF(H3908="",0,G3908-H3908),IF(#REF!="LONG",IF(H3908="",0,H3908-G3908))))*D3908</f>
        <v>#REF!</v>
      </c>
      <c r="L3908" s="79" t="e">
        <f t="shared" si="93"/>
        <v>#REF!</v>
      </c>
    </row>
    <row r="3909" spans="1:12">
      <c r="A3909" s="84">
        <v>40675</v>
      </c>
      <c r="B3909" s="80" t="s">
        <v>126</v>
      </c>
      <c r="C3909" s="80">
        <v>5600</v>
      </c>
      <c r="D3909" s="80">
        <v>50</v>
      </c>
      <c r="E3909" s="28">
        <v>133</v>
      </c>
      <c r="F3909" s="28">
        <v>141</v>
      </c>
      <c r="G3909" s="28">
        <v>151</v>
      </c>
      <c r="H3909" s="28"/>
      <c r="I3909" s="28" t="e">
        <f>(IF(#REF!="SHORT",E3909-F3909,IF(#REF!="LONG",F3909-E3909)))*D3909</f>
        <v>#REF!</v>
      </c>
      <c r="J3909" s="78" t="e">
        <f>(IF(#REF!="SHORT",IF(G3909="",0,F3909-G3909),IF(#REF!="LONG",IF(G3909="",0,G3909-F3909))))*D3909</f>
        <v>#REF!</v>
      </c>
      <c r="K3909" s="78" t="e">
        <f>(IF(#REF!="SHORT",IF(H3909="",0,G3909-H3909),IF(#REF!="LONG",IF(H3909="",0,H3909-G3909))))*D3909</f>
        <v>#REF!</v>
      </c>
      <c r="L3909" s="79" t="e">
        <f t="shared" si="93"/>
        <v>#REF!</v>
      </c>
    </row>
    <row r="3910" spans="1:12">
      <c r="A3910" s="84">
        <v>40673</v>
      </c>
      <c r="B3910" s="80" t="s">
        <v>255</v>
      </c>
      <c r="C3910" s="80">
        <v>300</v>
      </c>
      <c r="D3910" s="80">
        <v>1000</v>
      </c>
      <c r="E3910" s="28">
        <v>5.15</v>
      </c>
      <c r="F3910" s="28">
        <v>6.15</v>
      </c>
      <c r="G3910" s="28"/>
      <c r="H3910" s="28"/>
      <c r="I3910" s="28" t="e">
        <f>(IF(#REF!="SHORT",E3910-F3910,IF(#REF!="LONG",F3910-E3910)))*D3910</f>
        <v>#REF!</v>
      </c>
      <c r="J3910" s="78" t="e">
        <f>(IF(#REF!="SHORT",IF(G3910="",0,F3910-G3910),IF(#REF!="LONG",IF(G3910="",0,G3910-F3910))))*D3910</f>
        <v>#REF!</v>
      </c>
      <c r="K3910" s="78" t="e">
        <f>(IF(#REF!="SHORT",IF(H3910="",0,G3910-H3910),IF(#REF!="LONG",IF(H3910="",0,H3910-G3910))))*D3910</f>
        <v>#REF!</v>
      </c>
      <c r="L3910" s="79" t="e">
        <f t="shared" si="93"/>
        <v>#REF!</v>
      </c>
    </row>
    <row r="3911" spans="1:12">
      <c r="A3911" s="84">
        <v>40669</v>
      </c>
      <c r="B3911" s="80" t="s">
        <v>146</v>
      </c>
      <c r="C3911" s="80">
        <v>5500</v>
      </c>
      <c r="D3911" s="80">
        <v>50</v>
      </c>
      <c r="E3911" s="28">
        <v>128</v>
      </c>
      <c r="F3911" s="28">
        <v>128</v>
      </c>
      <c r="G3911" s="28"/>
      <c r="H3911" s="28"/>
      <c r="I3911" s="28" t="e">
        <f>(IF(#REF!="SHORT",E3911-F3911,IF(#REF!="LONG",F3911-E3911)))*D3911</f>
        <v>#REF!</v>
      </c>
      <c r="J3911" s="78" t="e">
        <f>(IF(#REF!="SHORT",IF(G3911="",0,F3911-G3911),IF(#REF!="LONG",IF(G3911="",0,G3911-F3911))))*D3911</f>
        <v>#REF!</v>
      </c>
      <c r="K3911" s="78" t="e">
        <f>(IF(#REF!="SHORT",IF(H3911="",0,G3911-H3911),IF(#REF!="LONG",IF(H3911="",0,H3911-G3911))))*D3911</f>
        <v>#REF!</v>
      </c>
      <c r="L3911" s="79" t="e">
        <f t="shared" si="93"/>
        <v>#REF!</v>
      </c>
    </row>
    <row r="3912" spans="1:12">
      <c r="A3912" s="84">
        <v>40668</v>
      </c>
      <c r="B3912" s="80" t="s">
        <v>425</v>
      </c>
      <c r="C3912" s="80">
        <v>1700</v>
      </c>
      <c r="D3912" s="80">
        <v>125</v>
      </c>
      <c r="E3912" s="28">
        <v>36</v>
      </c>
      <c r="F3912" s="28">
        <v>44</v>
      </c>
      <c r="G3912" s="28">
        <v>54</v>
      </c>
      <c r="H3912" s="28"/>
      <c r="I3912" s="28" t="e">
        <f>(IF(#REF!="SHORT",E3912-F3912,IF(#REF!="LONG",F3912-E3912)))*D3912</f>
        <v>#REF!</v>
      </c>
      <c r="J3912" s="78" t="e">
        <f>(IF(#REF!="SHORT",IF(G3912="",0,F3912-G3912),IF(#REF!="LONG",IF(G3912="",0,G3912-F3912))))*D3912</f>
        <v>#REF!</v>
      </c>
      <c r="K3912" s="78" t="e">
        <f>(IF(#REF!="SHORT",IF(H3912="",0,G3912-H3912),IF(#REF!="LONG",IF(H3912="",0,H3912-G3912))))*D3912</f>
        <v>#REF!</v>
      </c>
      <c r="L3912" s="79" t="e">
        <f t="shared" si="93"/>
        <v>#REF!</v>
      </c>
    </row>
    <row r="3913" spans="1:12">
      <c r="A3913" s="84">
        <v>40666</v>
      </c>
      <c r="B3913" s="80" t="s">
        <v>234</v>
      </c>
      <c r="C3913" s="80">
        <v>11000</v>
      </c>
      <c r="D3913" s="80">
        <v>25</v>
      </c>
      <c r="E3913" s="28">
        <v>260</v>
      </c>
      <c r="F3913" s="28">
        <v>280</v>
      </c>
      <c r="G3913" s="28">
        <v>310</v>
      </c>
      <c r="H3913" s="28">
        <v>330</v>
      </c>
      <c r="I3913" s="28" t="e">
        <f>(IF(#REF!="SHORT",E3913-F3913,IF(#REF!="LONG",F3913-E3913)))*D3913</f>
        <v>#REF!</v>
      </c>
      <c r="J3913" s="78" t="e">
        <f>(IF(#REF!="SHORT",IF(G3913="",0,F3913-G3913),IF(#REF!="LONG",IF(G3913="",0,G3913-F3913))))*D3913</f>
        <v>#REF!</v>
      </c>
      <c r="K3913" s="78" t="e">
        <f>(IF(#REF!="SHORT",IF(H3913="",0,G3913-H3913),IF(#REF!="LONG",IF(H3913="",0,H3913-G3913))))*D3913</f>
        <v>#REF!</v>
      </c>
      <c r="L3913" s="79" t="e">
        <f t="shared" si="93"/>
        <v>#REF!</v>
      </c>
    </row>
    <row r="3914" spans="1:12">
      <c r="A3914" s="84">
        <v>40665</v>
      </c>
      <c r="B3914" s="80" t="s">
        <v>339</v>
      </c>
      <c r="C3914" s="80">
        <v>2700</v>
      </c>
      <c r="D3914" s="80">
        <v>125</v>
      </c>
      <c r="E3914" s="28">
        <v>70</v>
      </c>
      <c r="F3914" s="28">
        <v>80</v>
      </c>
      <c r="G3914" s="28">
        <v>90</v>
      </c>
      <c r="H3914" s="28"/>
      <c r="I3914" s="28" t="e">
        <f>(IF(#REF!="SHORT",E3914-F3914,IF(#REF!="LONG",F3914-E3914)))*D3914</f>
        <v>#REF!</v>
      </c>
      <c r="J3914" s="78" t="e">
        <f>(IF(#REF!="SHORT",IF(G3914="",0,F3914-G3914),IF(#REF!="LONG",IF(G3914="",0,G3914-F3914))))*D3914</f>
        <v>#REF!</v>
      </c>
      <c r="K3914" s="78" t="e">
        <f>(IF(#REF!="SHORT",IF(H3914="",0,G3914-H3914),IF(#REF!="LONG",IF(H3914="",0,H3914-G3914))))*D3914</f>
        <v>#REF!</v>
      </c>
      <c r="L3914" s="79" t="e">
        <f t="shared" si="93"/>
        <v>#REF!</v>
      </c>
    </row>
    <row r="3915" spans="1:12">
      <c r="A3915" s="84">
        <v>40662</v>
      </c>
      <c r="B3915" s="80" t="s">
        <v>126</v>
      </c>
      <c r="C3915" s="80">
        <v>5700</v>
      </c>
      <c r="D3915" s="80">
        <v>50</v>
      </c>
      <c r="E3915" s="28">
        <v>90</v>
      </c>
      <c r="F3915" s="28">
        <v>98</v>
      </c>
      <c r="G3915" s="28">
        <v>108</v>
      </c>
      <c r="H3915" s="28"/>
      <c r="I3915" s="28" t="e">
        <f>(IF(#REF!="SHORT",E3915-F3915,IF(#REF!="LONG",F3915-E3915)))*D3915</f>
        <v>#REF!</v>
      </c>
      <c r="J3915" s="78" t="e">
        <f>(IF(#REF!="SHORT",IF(G3915="",0,F3915-G3915),IF(#REF!="LONG",IF(G3915="",0,G3915-F3915))))*D3915</f>
        <v>#REF!</v>
      </c>
      <c r="K3915" s="78" t="e">
        <f>(IF(#REF!="SHORT",IF(H3915="",0,G3915-H3915),IF(#REF!="LONG",IF(H3915="",0,H3915-G3915))))*D3915</f>
        <v>#REF!</v>
      </c>
      <c r="L3915" s="79" t="e">
        <f t="shared" si="93"/>
        <v>#REF!</v>
      </c>
    </row>
    <row r="3916" spans="1:12">
      <c r="A3916" s="84">
        <v>40661</v>
      </c>
      <c r="B3916" s="80" t="s">
        <v>422</v>
      </c>
      <c r="C3916" s="80">
        <v>40</v>
      </c>
      <c r="D3916" s="80">
        <v>4000</v>
      </c>
      <c r="E3916" s="28">
        <v>2.2000000000000002</v>
      </c>
      <c r="F3916" s="28">
        <v>2.4500000000000002</v>
      </c>
      <c r="G3916" s="28">
        <v>2.85</v>
      </c>
      <c r="H3916" s="28"/>
      <c r="I3916" s="28" t="e">
        <f>(IF(#REF!="SHORT",E3916-F3916,IF(#REF!="LONG",F3916-E3916)))*D3916</f>
        <v>#REF!</v>
      </c>
      <c r="J3916" s="78" t="e">
        <f>(IF(#REF!="SHORT",IF(G3916="",0,F3916-G3916),IF(#REF!="LONG",IF(G3916="",0,G3916-F3916))))*D3916</f>
        <v>#REF!</v>
      </c>
      <c r="K3916" s="78" t="e">
        <f>(IF(#REF!="SHORT",IF(H3916="",0,G3916-H3916),IF(#REF!="LONG",IF(H3916="",0,H3916-G3916))))*D3916</f>
        <v>#REF!</v>
      </c>
      <c r="L3916" s="79" t="e">
        <f t="shared" si="93"/>
        <v>#REF!</v>
      </c>
    </row>
    <row r="3917" spans="1:12">
      <c r="A3917" s="84">
        <v>40654</v>
      </c>
      <c r="B3917" s="80" t="s">
        <v>255</v>
      </c>
      <c r="C3917" s="80">
        <v>280</v>
      </c>
      <c r="D3917" s="80">
        <v>1000</v>
      </c>
      <c r="E3917" s="28">
        <v>9</v>
      </c>
      <c r="F3917" s="28">
        <v>10</v>
      </c>
      <c r="G3917" s="28">
        <v>11</v>
      </c>
      <c r="H3917" s="28"/>
      <c r="I3917" s="28" t="e">
        <f>(IF(#REF!="SHORT",E3917-F3917,IF(#REF!="LONG",F3917-E3917)))*D3917</f>
        <v>#REF!</v>
      </c>
      <c r="J3917" s="78" t="e">
        <f>(IF(#REF!="SHORT",IF(G3917="",0,F3917-G3917),IF(#REF!="LONG",IF(G3917="",0,G3917-F3917))))*D3917</f>
        <v>#REF!</v>
      </c>
      <c r="K3917" s="78" t="e">
        <f>(IF(#REF!="SHORT",IF(H3917="",0,G3917-H3917),IF(#REF!="LONG",IF(H3917="",0,H3917-G3917))))*D3917</f>
        <v>#REF!</v>
      </c>
      <c r="L3917" s="79" t="e">
        <f t="shared" si="93"/>
        <v>#REF!</v>
      </c>
    </row>
    <row r="3918" spans="1:12">
      <c r="A3918" s="84">
        <v>40653</v>
      </c>
      <c r="B3918" s="80" t="s">
        <v>426</v>
      </c>
      <c r="C3918" s="80">
        <v>55</v>
      </c>
      <c r="D3918" s="80">
        <v>4000</v>
      </c>
      <c r="E3918" s="28">
        <v>2</v>
      </c>
      <c r="F3918" s="28">
        <v>2.5</v>
      </c>
      <c r="G3918" s="28">
        <v>3</v>
      </c>
      <c r="H3918" s="28"/>
      <c r="I3918" s="28" t="e">
        <f>(IF(#REF!="SHORT",E3918-F3918,IF(#REF!="LONG",F3918-E3918)))*D3918</f>
        <v>#REF!</v>
      </c>
      <c r="J3918" s="78" t="e">
        <f>(IF(#REF!="SHORT",IF(G3918="",0,F3918-G3918),IF(#REF!="LONG",IF(G3918="",0,G3918-F3918))))*D3918</f>
        <v>#REF!</v>
      </c>
      <c r="K3918" s="78" t="e">
        <f>(IF(#REF!="SHORT",IF(H3918="",0,G3918-H3918),IF(#REF!="LONG",IF(H3918="",0,H3918-G3918))))*D3918</f>
        <v>#REF!</v>
      </c>
      <c r="L3918" s="79" t="e">
        <f t="shared" si="93"/>
        <v>#REF!</v>
      </c>
    </row>
    <row r="3919" spans="1:12">
      <c r="A3919" s="84">
        <v>40652</v>
      </c>
      <c r="B3919" s="80" t="s">
        <v>146</v>
      </c>
      <c r="C3919" s="80">
        <v>5700</v>
      </c>
      <c r="D3919" s="80">
        <v>50</v>
      </c>
      <c r="E3919" s="28">
        <v>112</v>
      </c>
      <c r="F3919" s="28">
        <v>123</v>
      </c>
      <c r="G3919" s="28">
        <v>135</v>
      </c>
      <c r="H3919" s="28"/>
      <c r="I3919" s="28" t="e">
        <f>(IF(#REF!="SHORT",E3919-F3919,IF(#REF!="LONG",F3919-E3919)))*D3919</f>
        <v>#REF!</v>
      </c>
      <c r="J3919" s="78" t="e">
        <f>(IF(#REF!="SHORT",IF(G3919="",0,F3919-G3919),IF(#REF!="LONG",IF(G3919="",0,G3919-F3919))))*D3919</f>
        <v>#REF!</v>
      </c>
      <c r="K3919" s="78" t="e">
        <f>(IF(#REF!="SHORT",IF(H3919="",0,G3919-H3919),IF(#REF!="LONG",IF(H3919="",0,H3919-G3919))))*D3919</f>
        <v>#REF!</v>
      </c>
      <c r="L3919" s="79" t="e">
        <f t="shared" si="93"/>
        <v>#REF!</v>
      </c>
    </row>
    <row r="3920" spans="1:12">
      <c r="A3920" s="84">
        <v>40651</v>
      </c>
      <c r="B3920" s="80" t="s">
        <v>146</v>
      </c>
      <c r="C3920" s="80">
        <v>5800</v>
      </c>
      <c r="D3920" s="80">
        <v>50</v>
      </c>
      <c r="E3920" s="28">
        <v>142</v>
      </c>
      <c r="F3920" s="28">
        <v>128</v>
      </c>
      <c r="G3920" s="28"/>
      <c r="H3920" s="28"/>
      <c r="I3920" s="28" t="e">
        <f>(IF(#REF!="SHORT",E3920-F3920,IF(#REF!="LONG",F3920-E3920)))*D3920</f>
        <v>#REF!</v>
      </c>
      <c r="J3920" s="78" t="e">
        <f>(IF(#REF!="SHORT",IF(G3920="",0,F3920-G3920),IF(#REF!="LONG",IF(G3920="",0,G3920-F3920))))*D3920</f>
        <v>#REF!</v>
      </c>
      <c r="K3920" s="78" t="e">
        <f>(IF(#REF!="SHORT",IF(H3920="",0,G3920-H3920),IF(#REF!="LONG",IF(H3920="",0,H3920-G3920))))*D3920</f>
        <v>#REF!</v>
      </c>
      <c r="L3920" s="79" t="e">
        <f t="shared" si="93"/>
        <v>#REF!</v>
      </c>
    </row>
    <row r="3921" spans="1:12">
      <c r="A3921" s="84">
        <v>40648</v>
      </c>
      <c r="B3921" s="80" t="s">
        <v>233</v>
      </c>
      <c r="C3921" s="80">
        <v>3200</v>
      </c>
      <c r="D3921" s="80">
        <v>125</v>
      </c>
      <c r="E3921" s="28">
        <v>158</v>
      </c>
      <c r="F3921" s="28">
        <v>168</v>
      </c>
      <c r="G3921" s="28">
        <v>180</v>
      </c>
      <c r="H3921" s="28">
        <v>200</v>
      </c>
      <c r="I3921" s="28" t="e">
        <f>(IF(#REF!="SHORT",E3921-F3921,IF(#REF!="LONG",F3921-E3921)))*D3921</f>
        <v>#REF!</v>
      </c>
      <c r="J3921" s="78" t="e">
        <f>(IF(#REF!="SHORT",IF(G3921="",0,F3921-G3921),IF(#REF!="LONG",IF(G3921="",0,G3921-F3921))))*D3921</f>
        <v>#REF!</v>
      </c>
      <c r="K3921" s="78" t="e">
        <f>(IF(#REF!="SHORT",IF(H3921="",0,G3921-H3921),IF(#REF!="LONG",IF(H3921="",0,H3921-G3921))))*D3921</f>
        <v>#REF!</v>
      </c>
      <c r="L3921" s="79" t="e">
        <f t="shared" si="93"/>
        <v>#REF!</v>
      </c>
    </row>
    <row r="3922" spans="1:12">
      <c r="A3922" s="84">
        <v>40646</v>
      </c>
      <c r="B3922" s="80" t="s">
        <v>358</v>
      </c>
      <c r="C3922" s="80">
        <v>2800</v>
      </c>
      <c r="D3922" s="80">
        <v>125</v>
      </c>
      <c r="E3922" s="28">
        <v>73</v>
      </c>
      <c r="F3922" s="28">
        <v>81</v>
      </c>
      <c r="G3922" s="28"/>
      <c r="H3922" s="28"/>
      <c r="I3922" s="28" t="e">
        <f>(IF(#REF!="SHORT",E3922-F3922,IF(#REF!="LONG",F3922-E3922)))*D3922</f>
        <v>#REF!</v>
      </c>
      <c r="J3922" s="78" t="e">
        <f>(IF(#REF!="SHORT",IF(G3922="",0,F3922-G3922),IF(#REF!="LONG",IF(G3922="",0,G3922-F3922))))*D3922</f>
        <v>#REF!</v>
      </c>
      <c r="K3922" s="78" t="e">
        <f>(IF(#REF!="SHORT",IF(H3922="",0,G3922-H3922),IF(#REF!="LONG",IF(H3922="",0,H3922-G3922))))*D3922</f>
        <v>#REF!</v>
      </c>
      <c r="L3922" s="79" t="e">
        <f t="shared" si="93"/>
        <v>#REF!</v>
      </c>
    </row>
    <row r="3923" spans="1:12">
      <c r="A3923" s="84">
        <v>40641</v>
      </c>
      <c r="B3923" s="80" t="s">
        <v>49</v>
      </c>
      <c r="C3923" s="80">
        <v>210</v>
      </c>
      <c r="D3923" s="80">
        <v>2000</v>
      </c>
      <c r="E3923" s="28">
        <v>6</v>
      </c>
      <c r="F3923" s="28">
        <v>6.75</v>
      </c>
      <c r="G3923" s="28"/>
      <c r="H3923" s="28"/>
      <c r="I3923" s="28" t="e">
        <f>(IF(#REF!="SHORT",E3923-F3923,IF(#REF!="LONG",F3923-E3923)))*D3923</f>
        <v>#REF!</v>
      </c>
      <c r="J3923" s="78" t="e">
        <f>(IF(#REF!="SHORT",IF(G3923="",0,F3923-G3923),IF(#REF!="LONG",IF(G3923="",0,G3923-F3923))))*D3923</f>
        <v>#REF!</v>
      </c>
      <c r="K3923" s="78" t="e">
        <f>(IF(#REF!="SHORT",IF(H3923="",0,G3923-H3923),IF(#REF!="LONG",IF(H3923="",0,H3923-G3923))))*D3923</f>
        <v>#REF!</v>
      </c>
      <c r="L3923" s="79" t="e">
        <f t="shared" si="93"/>
        <v>#REF!</v>
      </c>
    </row>
    <row r="3924" spans="1:12">
      <c r="A3924" s="84">
        <v>40640</v>
      </c>
      <c r="B3924" s="80" t="s">
        <v>427</v>
      </c>
      <c r="C3924" s="80">
        <v>45</v>
      </c>
      <c r="D3924" s="80">
        <v>4000</v>
      </c>
      <c r="E3924" s="28">
        <v>4.3</v>
      </c>
      <c r="F3924" s="28">
        <v>4.8</v>
      </c>
      <c r="G3924" s="28">
        <v>5.0999999999999996</v>
      </c>
      <c r="H3924" s="28"/>
      <c r="I3924" s="28" t="e">
        <f>(IF(#REF!="SHORT",E3924-F3924,IF(#REF!="LONG",F3924-E3924)))*D3924</f>
        <v>#REF!</v>
      </c>
      <c r="J3924" s="78" t="e">
        <f>(IF(#REF!="SHORT",IF(G3924="",0,F3924-G3924),IF(#REF!="LONG",IF(G3924="",0,G3924-F3924))))*D3924</f>
        <v>#REF!</v>
      </c>
      <c r="K3924" s="78" t="e">
        <f>(IF(#REF!="SHORT",IF(H3924="",0,G3924-H3924),IF(#REF!="LONG",IF(H3924="",0,H3924-G3924))))*D3924</f>
        <v>#REF!</v>
      </c>
      <c r="L3924" s="79" t="e">
        <f t="shared" si="93"/>
        <v>#REF!</v>
      </c>
    </row>
    <row r="3925" spans="1:12">
      <c r="A3925" s="84">
        <v>40639</v>
      </c>
      <c r="B3925" s="80" t="s">
        <v>35</v>
      </c>
      <c r="C3925" s="80">
        <v>190</v>
      </c>
      <c r="D3925" s="80">
        <v>1000</v>
      </c>
      <c r="E3925" s="28">
        <v>8.6</v>
      </c>
      <c r="F3925" s="28">
        <v>9.6</v>
      </c>
      <c r="G3925" s="28">
        <v>10.6</v>
      </c>
      <c r="H3925" s="28">
        <v>12</v>
      </c>
      <c r="I3925" s="28" t="e">
        <f>(IF(#REF!="SHORT",E3925-F3925,IF(#REF!="LONG",F3925-E3925)))*D3925</f>
        <v>#REF!</v>
      </c>
      <c r="J3925" s="78" t="e">
        <f>(IF(#REF!="SHORT",IF(G3925="",0,F3925-G3925),IF(#REF!="LONG",IF(G3925="",0,G3925-F3925))))*D3925</f>
        <v>#REF!</v>
      </c>
      <c r="K3925" s="78" t="e">
        <f>(IF(#REF!="SHORT",IF(H3925="",0,G3925-H3925),IF(#REF!="LONG",IF(H3925="",0,H3925-G3925))))*D3925</f>
        <v>#REF!</v>
      </c>
      <c r="L3925" s="79" t="e">
        <f t="shared" si="93"/>
        <v>#REF!</v>
      </c>
    </row>
    <row r="3926" spans="1:12">
      <c r="A3926" s="84">
        <v>40638</v>
      </c>
      <c r="B3926" s="80" t="s">
        <v>126</v>
      </c>
      <c r="C3926" s="80">
        <v>6000</v>
      </c>
      <c r="D3926" s="80">
        <v>50</v>
      </c>
      <c r="E3926" s="28">
        <v>168</v>
      </c>
      <c r="F3926" s="28">
        <v>178</v>
      </c>
      <c r="G3926" s="28"/>
      <c r="H3926" s="28"/>
      <c r="I3926" s="28" t="e">
        <f>(IF(#REF!="SHORT",E3926-F3926,IF(#REF!="LONG",F3926-E3926)))*D3926</f>
        <v>#REF!</v>
      </c>
      <c r="J3926" s="78" t="e">
        <f>(IF(#REF!="SHORT",IF(G3926="",0,F3926-G3926),IF(#REF!="LONG",IF(G3926="",0,G3926-F3926))))*D3926</f>
        <v>#REF!</v>
      </c>
      <c r="K3926" s="78" t="e">
        <f>(IF(#REF!="SHORT",IF(H3926="",0,G3926-H3926),IF(#REF!="LONG",IF(H3926="",0,H3926-G3926))))*D3926</f>
        <v>#REF!</v>
      </c>
      <c r="L3926" s="79" t="e">
        <f t="shared" si="93"/>
        <v>#REF!</v>
      </c>
    </row>
    <row r="3927" spans="1:12">
      <c r="A3927" s="84">
        <v>40637</v>
      </c>
      <c r="B3927" s="80" t="s">
        <v>424</v>
      </c>
      <c r="C3927" s="80">
        <v>70</v>
      </c>
      <c r="D3927" s="80">
        <v>2000</v>
      </c>
      <c r="E3927" s="28">
        <v>5</v>
      </c>
      <c r="F3927" s="28">
        <v>5</v>
      </c>
      <c r="G3927" s="28"/>
      <c r="H3927" s="28"/>
      <c r="I3927" s="28" t="e">
        <f>(IF(#REF!="SHORT",E3927-F3927,IF(#REF!="LONG",F3927-E3927)))*D3927</f>
        <v>#REF!</v>
      </c>
      <c r="J3927" s="78" t="e">
        <f>(IF(#REF!="SHORT",IF(G3927="",0,F3927-G3927),IF(#REF!="LONG",IF(G3927="",0,G3927-F3927))))*D3927</f>
        <v>#REF!</v>
      </c>
      <c r="K3927" s="78" t="e">
        <f>(IF(#REF!="SHORT",IF(H3927="",0,G3927-H3927),IF(#REF!="LONG",IF(H3927="",0,H3927-G3927))))*D3927</f>
        <v>#REF!</v>
      </c>
      <c r="L3927" s="79" t="e">
        <f t="shared" si="93"/>
        <v>#REF!</v>
      </c>
    </row>
    <row r="3928" spans="1:12">
      <c r="A3928" s="84">
        <v>40637</v>
      </c>
      <c r="B3928" s="80" t="s">
        <v>146</v>
      </c>
      <c r="C3928" s="80">
        <v>5900</v>
      </c>
      <c r="D3928" s="28">
        <v>50</v>
      </c>
      <c r="E3928" s="28">
        <v>130</v>
      </c>
      <c r="F3928" s="28">
        <v>140</v>
      </c>
      <c r="G3928" s="28"/>
      <c r="H3928" s="28"/>
      <c r="I3928" s="28" t="e">
        <f>(IF(#REF!="SHORT",E3928-F3928,IF(#REF!="LONG",F3928-E3928)))*D3928</f>
        <v>#REF!</v>
      </c>
      <c r="J3928" s="78" t="e">
        <f>(IF(#REF!="SHORT",IF(G3928="",0,F3928-G3928),IF(#REF!="LONG",IF(G3928="",0,G3928-F3928))))*D3928</f>
        <v>#REF!</v>
      </c>
      <c r="K3928" s="78" t="e">
        <f>(IF(#REF!="SHORT",IF(H3928="",0,G3928-H3928),IF(#REF!="LONG",IF(H3928="",0,H3928-G3928))))*D3928</f>
        <v>#REF!</v>
      </c>
      <c r="L3928" s="79" t="e">
        <f t="shared" si="93"/>
        <v>#REF!</v>
      </c>
    </row>
    <row r="3929" spans="1:12">
      <c r="A3929" s="84">
        <v>40634</v>
      </c>
      <c r="B3929" s="80" t="s">
        <v>339</v>
      </c>
      <c r="C3929" s="80">
        <v>2700</v>
      </c>
      <c r="D3929" s="80">
        <v>125</v>
      </c>
      <c r="E3929" s="28">
        <v>74</v>
      </c>
      <c r="F3929" s="28">
        <v>74</v>
      </c>
      <c r="G3929" s="28"/>
      <c r="H3929" s="28"/>
      <c r="I3929" s="28" t="e">
        <f>(IF(#REF!="SHORT",E3929-F3929,IF(#REF!="LONG",F3929-E3929)))*D3929</f>
        <v>#REF!</v>
      </c>
      <c r="J3929" s="78" t="e">
        <f>(IF(#REF!="SHORT",IF(G3929="",0,F3929-G3929),IF(#REF!="LONG",IF(G3929="",0,G3929-F3929))))*D3929</f>
        <v>#REF!</v>
      </c>
      <c r="K3929" s="78" t="e">
        <f>(IF(#REF!="SHORT",IF(H3929="",0,G3929-H3929),IF(#REF!="LONG",IF(H3929="",0,H3929-G3929))))*D3929</f>
        <v>#REF!</v>
      </c>
      <c r="L3929" s="79" t="e">
        <f t="shared" ref="L3929:L3992" si="94">SUM(I3929,J3929,K3929)</f>
        <v>#REF!</v>
      </c>
    </row>
    <row r="3930" spans="1:12">
      <c r="A3930" s="84">
        <v>40633</v>
      </c>
      <c r="B3930" s="80" t="s">
        <v>126</v>
      </c>
      <c r="C3930" s="80">
        <v>5800</v>
      </c>
      <c r="D3930" s="80">
        <v>50</v>
      </c>
      <c r="E3930" s="28">
        <v>113</v>
      </c>
      <c r="F3930" s="28">
        <v>120</v>
      </c>
      <c r="G3930" s="28"/>
      <c r="H3930" s="28"/>
      <c r="I3930" s="28" t="e">
        <f>(IF(#REF!="SHORT",E3930-F3930,IF(#REF!="LONG",F3930-E3930)))*D3930</f>
        <v>#REF!</v>
      </c>
      <c r="J3930" s="78" t="e">
        <f>(IF(#REF!="SHORT",IF(G3930="",0,F3930-G3930),IF(#REF!="LONG",IF(G3930="",0,G3930-F3930))))*D3930</f>
        <v>#REF!</v>
      </c>
      <c r="K3930" s="78" t="e">
        <f>(IF(#REF!="SHORT",IF(H3930="",0,G3930-H3930),IF(#REF!="LONG",IF(H3930="",0,H3930-G3930))))*D3930</f>
        <v>#REF!</v>
      </c>
      <c r="L3930" s="79" t="e">
        <f t="shared" si="94"/>
        <v>#REF!</v>
      </c>
    </row>
    <row r="3931" spans="1:12">
      <c r="A3931" s="84">
        <v>40633</v>
      </c>
      <c r="B3931" s="80" t="s">
        <v>428</v>
      </c>
      <c r="C3931" s="80">
        <v>1700</v>
      </c>
      <c r="D3931" s="80">
        <v>125</v>
      </c>
      <c r="E3931" s="28">
        <v>6.5</v>
      </c>
      <c r="F3931" s="28">
        <v>0.5</v>
      </c>
      <c r="G3931" s="28"/>
      <c r="H3931" s="28"/>
      <c r="I3931" s="28" t="e">
        <f>(IF(#REF!="SHORT",E3931-F3931,IF(#REF!="LONG",F3931-E3931)))*D3931</f>
        <v>#REF!</v>
      </c>
      <c r="J3931" s="78" t="e">
        <f>(IF(#REF!="SHORT",IF(G3931="",0,F3931-G3931),IF(#REF!="LONG",IF(G3931="",0,G3931-F3931))))*D3931</f>
        <v>#REF!</v>
      </c>
      <c r="K3931" s="78" t="e">
        <f>(IF(#REF!="SHORT",IF(H3931="",0,G3931-H3931),IF(#REF!="LONG",IF(H3931="",0,H3931-G3931))))*D3931</f>
        <v>#REF!</v>
      </c>
      <c r="L3931" s="79" t="e">
        <f t="shared" si="94"/>
        <v>#REF!</v>
      </c>
    </row>
    <row r="3932" spans="1:12">
      <c r="A3932" s="84">
        <v>40632</v>
      </c>
      <c r="B3932" s="80" t="s">
        <v>35</v>
      </c>
      <c r="C3932" s="80">
        <v>170</v>
      </c>
      <c r="D3932" s="80">
        <v>1000</v>
      </c>
      <c r="E3932" s="28">
        <v>2.35</v>
      </c>
      <c r="F3932" s="28">
        <v>3.35</v>
      </c>
      <c r="G3932" s="28"/>
      <c r="H3932" s="28"/>
      <c r="I3932" s="28" t="e">
        <f>(IF(#REF!="SHORT",E3932-F3932,IF(#REF!="LONG",F3932-E3932)))*D3932</f>
        <v>#REF!</v>
      </c>
      <c r="J3932" s="78" t="e">
        <f>(IF(#REF!="SHORT",IF(G3932="",0,F3932-G3932),IF(#REF!="LONG",IF(G3932="",0,G3932-F3932))))*D3932</f>
        <v>#REF!</v>
      </c>
      <c r="K3932" s="78" t="e">
        <f>(IF(#REF!="SHORT",IF(H3932="",0,G3932-H3932),IF(#REF!="LONG",IF(H3932="",0,H3932-G3932))))*D3932</f>
        <v>#REF!</v>
      </c>
      <c r="L3932" s="79" t="e">
        <f t="shared" si="94"/>
        <v>#REF!</v>
      </c>
    </row>
    <row r="3933" spans="1:12">
      <c r="A3933" s="84">
        <v>40632</v>
      </c>
      <c r="B3933" s="80" t="s">
        <v>110</v>
      </c>
      <c r="C3933" s="80">
        <v>700</v>
      </c>
      <c r="D3933" s="80">
        <v>500</v>
      </c>
      <c r="E3933" s="28">
        <v>12.6</v>
      </c>
      <c r="F3933" s="28">
        <v>16.5</v>
      </c>
      <c r="G3933" s="28"/>
      <c r="H3933" s="28"/>
      <c r="I3933" s="28" t="e">
        <f>(IF(#REF!="SHORT",E3933-F3933,IF(#REF!="LONG",F3933-E3933)))*D3933</f>
        <v>#REF!</v>
      </c>
      <c r="J3933" s="78" t="e">
        <f>(IF(#REF!="SHORT",IF(G3933="",0,F3933-G3933),IF(#REF!="LONG",IF(G3933="",0,G3933-F3933))))*D3933</f>
        <v>#REF!</v>
      </c>
      <c r="K3933" s="78" t="e">
        <f>(IF(#REF!="SHORT",IF(H3933="",0,G3933-H3933),IF(#REF!="LONG",IF(H3933="",0,H3933-G3933))))*D3933</f>
        <v>#REF!</v>
      </c>
      <c r="L3933" s="79" t="e">
        <f t="shared" si="94"/>
        <v>#REF!</v>
      </c>
    </row>
    <row r="3934" spans="1:12">
      <c r="A3934" s="84">
        <v>40631</v>
      </c>
      <c r="B3934" s="80" t="s">
        <v>21</v>
      </c>
      <c r="C3934" s="80">
        <v>250</v>
      </c>
      <c r="D3934" s="80">
        <v>1000</v>
      </c>
      <c r="E3934" s="28">
        <v>8</v>
      </c>
      <c r="F3934" s="28">
        <v>9</v>
      </c>
      <c r="G3934" s="28">
        <v>10</v>
      </c>
      <c r="H3934" s="28"/>
      <c r="I3934" s="28" t="e">
        <f>(IF(#REF!="SHORT",E3934-F3934,IF(#REF!="LONG",F3934-E3934)))*D3934</f>
        <v>#REF!</v>
      </c>
      <c r="J3934" s="78" t="e">
        <f>(IF(#REF!="SHORT",IF(G3934="",0,F3934-G3934),IF(#REF!="LONG",IF(G3934="",0,G3934-F3934))))*D3934</f>
        <v>#REF!</v>
      </c>
      <c r="K3934" s="78" t="e">
        <f>(IF(#REF!="SHORT",IF(H3934="",0,G3934-H3934),IF(#REF!="LONG",IF(H3934="",0,H3934-G3934))))*D3934</f>
        <v>#REF!</v>
      </c>
      <c r="L3934" s="79" t="e">
        <f t="shared" si="94"/>
        <v>#REF!</v>
      </c>
    </row>
    <row r="3935" spans="1:12">
      <c r="A3935" s="84">
        <v>40630</v>
      </c>
      <c r="B3935" s="80" t="s">
        <v>429</v>
      </c>
      <c r="C3935" s="80">
        <v>200</v>
      </c>
      <c r="D3935" s="80">
        <v>1250</v>
      </c>
      <c r="E3935" s="28">
        <v>15.5</v>
      </c>
      <c r="F3935" s="28">
        <v>17</v>
      </c>
      <c r="G3935" s="28">
        <v>19</v>
      </c>
      <c r="H3935" s="28">
        <v>22</v>
      </c>
      <c r="I3935" s="28" t="e">
        <f>(IF(#REF!="SHORT",E3935-F3935,IF(#REF!="LONG",F3935-E3935)))*D3935</f>
        <v>#REF!</v>
      </c>
      <c r="J3935" s="78" t="e">
        <f>(IF(#REF!="SHORT",IF(G3935="",0,F3935-G3935),IF(#REF!="LONG",IF(G3935="",0,G3935-F3935))))*D3935</f>
        <v>#REF!</v>
      </c>
      <c r="K3935" s="78" t="e">
        <f>(IF(#REF!="SHORT",IF(H3935="",0,G3935-H3935),IF(#REF!="LONG",IF(H3935="",0,H3935-G3935))))*D3935</f>
        <v>#REF!</v>
      </c>
      <c r="L3935" s="79" t="e">
        <f t="shared" si="94"/>
        <v>#REF!</v>
      </c>
    </row>
    <row r="3936" spans="1:12">
      <c r="A3936" s="84">
        <v>40627</v>
      </c>
      <c r="B3936" s="80" t="s">
        <v>283</v>
      </c>
      <c r="C3936" s="80">
        <v>3050</v>
      </c>
      <c r="D3936" s="80">
        <v>125</v>
      </c>
      <c r="E3936" s="28">
        <v>63</v>
      </c>
      <c r="F3936" s="28">
        <v>71</v>
      </c>
      <c r="G3936" s="28">
        <v>80</v>
      </c>
      <c r="H3936" s="28">
        <v>90</v>
      </c>
      <c r="I3936" s="28" t="e">
        <f>(IF(#REF!="SHORT",E3936-F3936,IF(#REF!="LONG",F3936-E3936)))*D3936</f>
        <v>#REF!</v>
      </c>
      <c r="J3936" s="78" t="e">
        <f>(IF(#REF!="SHORT",IF(G3936="",0,F3936-G3936),IF(#REF!="LONG",IF(G3936="",0,G3936-F3936))))*D3936</f>
        <v>#REF!</v>
      </c>
      <c r="K3936" s="78" t="e">
        <f>(IF(#REF!="SHORT",IF(H3936="",0,G3936-H3936),IF(#REF!="LONG",IF(H3936="",0,H3936-G3936))))*D3936</f>
        <v>#REF!</v>
      </c>
      <c r="L3936" s="79" t="e">
        <f t="shared" si="94"/>
        <v>#REF!</v>
      </c>
    </row>
    <row r="3937" spans="1:12">
      <c r="A3937" s="84">
        <v>40626</v>
      </c>
      <c r="B3937" s="80" t="s">
        <v>427</v>
      </c>
      <c r="C3937" s="80">
        <v>37.5</v>
      </c>
      <c r="D3937" s="80">
        <v>4000</v>
      </c>
      <c r="E3937" s="28">
        <v>1.9</v>
      </c>
      <c r="F3937" s="28">
        <v>2.25</v>
      </c>
      <c r="G3937" s="28">
        <v>2.75</v>
      </c>
      <c r="H3937" s="28">
        <v>3.5</v>
      </c>
      <c r="I3937" s="28" t="e">
        <f>(IF(#REF!="SHORT",E3937-F3937,IF(#REF!="LONG",F3937-E3937)))*D3937</f>
        <v>#REF!</v>
      </c>
      <c r="J3937" s="78" t="e">
        <f>(IF(#REF!="SHORT",IF(G3937="",0,F3937-G3937),IF(#REF!="LONG",IF(G3937="",0,G3937-F3937))))*D3937</f>
        <v>#REF!</v>
      </c>
      <c r="K3937" s="78" t="e">
        <f>(IF(#REF!="SHORT",IF(H3937="",0,G3937-H3937),IF(#REF!="LONG",IF(H3937="",0,H3937-G3937))))*D3937</f>
        <v>#REF!</v>
      </c>
      <c r="L3937" s="79" t="e">
        <f t="shared" si="94"/>
        <v>#REF!</v>
      </c>
    </row>
    <row r="3938" spans="1:12">
      <c r="A3938" s="84">
        <v>40625</v>
      </c>
      <c r="B3938" s="80" t="s">
        <v>374</v>
      </c>
      <c r="C3938" s="28">
        <v>85</v>
      </c>
      <c r="D3938" s="28">
        <v>2000</v>
      </c>
      <c r="E3938" s="80">
        <v>3.15</v>
      </c>
      <c r="F3938" s="28">
        <v>3.9</v>
      </c>
      <c r="G3938" s="28">
        <v>4.5</v>
      </c>
      <c r="H3938" s="28">
        <v>5.5</v>
      </c>
      <c r="I3938" s="28" t="e">
        <f>(IF(#REF!="SHORT",E3938-F3938,IF(#REF!="LONG",F3938-E3938)))*D3938</f>
        <v>#REF!</v>
      </c>
      <c r="J3938" s="78" t="e">
        <f>(IF(#REF!="SHORT",IF(G3938="",0,F3938-G3938),IF(#REF!="LONG",IF(G3938="",0,G3938-F3938))))*D3938</f>
        <v>#REF!</v>
      </c>
      <c r="K3938" s="78" t="e">
        <f>(IF(#REF!="SHORT",IF(H3938="",0,G3938-H3938),IF(#REF!="LONG",IF(H3938="",0,H3938-G3938))))*D3938</f>
        <v>#REF!</v>
      </c>
      <c r="L3938" s="79" t="e">
        <f t="shared" si="94"/>
        <v>#REF!</v>
      </c>
    </row>
    <row r="3939" spans="1:12">
      <c r="A3939" s="84">
        <v>40619</v>
      </c>
      <c r="B3939" s="80" t="s">
        <v>126</v>
      </c>
      <c r="C3939" s="80">
        <v>5500</v>
      </c>
      <c r="D3939" s="80">
        <v>50</v>
      </c>
      <c r="E3939" s="28">
        <v>118</v>
      </c>
      <c r="F3939" s="28">
        <v>125</v>
      </c>
      <c r="G3939" s="28">
        <v>135</v>
      </c>
      <c r="H3939" s="28">
        <v>145</v>
      </c>
      <c r="I3939" s="28" t="e">
        <f>(IF(#REF!="SHORT",E3939-F3939,IF(#REF!="LONG",F3939-E3939)))*D3939</f>
        <v>#REF!</v>
      </c>
      <c r="J3939" s="78" t="e">
        <f>(IF(#REF!="SHORT",IF(G3939="",0,F3939-G3939),IF(#REF!="LONG",IF(G3939="",0,G3939-F3939))))*D3939</f>
        <v>#REF!</v>
      </c>
      <c r="K3939" s="78" t="e">
        <f>(IF(#REF!="SHORT",IF(H3939="",0,G3939-H3939),IF(#REF!="LONG",IF(H3939="",0,H3939-G3939))))*D3939</f>
        <v>#REF!</v>
      </c>
      <c r="L3939" s="79" t="e">
        <f t="shared" si="94"/>
        <v>#REF!</v>
      </c>
    </row>
    <row r="3940" spans="1:12">
      <c r="A3940" s="84">
        <v>40619</v>
      </c>
      <c r="B3940" s="80" t="s">
        <v>49</v>
      </c>
      <c r="C3940" s="80">
        <v>200</v>
      </c>
      <c r="D3940" s="80">
        <v>2000</v>
      </c>
      <c r="E3940" s="28">
        <v>6.4</v>
      </c>
      <c r="F3940" s="28">
        <v>7.2</v>
      </c>
      <c r="G3940" s="28"/>
      <c r="H3940" s="28"/>
      <c r="I3940" s="28" t="e">
        <f>(IF(#REF!="SHORT",E3940-F3940,IF(#REF!="LONG",F3940-E3940)))*D3940</f>
        <v>#REF!</v>
      </c>
      <c r="J3940" s="78" t="e">
        <f>(IF(#REF!="SHORT",IF(G3940="",0,F3940-G3940),IF(#REF!="LONG",IF(G3940="",0,G3940-F3940))))*D3940</f>
        <v>#REF!</v>
      </c>
      <c r="K3940" s="78" t="e">
        <f>(IF(#REF!="SHORT",IF(H3940="",0,G3940-H3940),IF(#REF!="LONG",IF(H3940="",0,H3940-G3940))))*D3940</f>
        <v>#REF!</v>
      </c>
      <c r="L3940" s="79" t="e">
        <f t="shared" si="94"/>
        <v>#REF!</v>
      </c>
    </row>
    <row r="3941" spans="1:12">
      <c r="A3941" s="84">
        <v>40619</v>
      </c>
      <c r="B3941" s="80" t="s">
        <v>430</v>
      </c>
      <c r="C3941" s="80">
        <v>100</v>
      </c>
      <c r="D3941" s="80">
        <v>2000</v>
      </c>
      <c r="E3941" s="28">
        <v>9.6</v>
      </c>
      <c r="F3941" s="28">
        <v>9.6</v>
      </c>
      <c r="G3941" s="28"/>
      <c r="H3941" s="28"/>
      <c r="I3941" s="28" t="e">
        <f>(IF(#REF!="SHORT",E3941-F3941,IF(#REF!="LONG",F3941-E3941)))*D3941</f>
        <v>#REF!</v>
      </c>
      <c r="J3941" s="78" t="e">
        <f>(IF(#REF!="SHORT",IF(G3941="",0,F3941-G3941),IF(#REF!="LONG",IF(G3941="",0,G3941-F3941))))*D3941</f>
        <v>#REF!</v>
      </c>
      <c r="K3941" s="78" t="e">
        <f>(IF(#REF!="SHORT",IF(H3941="",0,G3941-H3941),IF(#REF!="LONG",IF(H3941="",0,H3941-G3941))))*D3941</f>
        <v>#REF!</v>
      </c>
      <c r="L3941" s="79" t="e">
        <f t="shared" si="94"/>
        <v>#REF!</v>
      </c>
    </row>
    <row r="3942" spans="1:12">
      <c r="A3942" s="84">
        <v>40618</v>
      </c>
      <c r="B3942" s="80" t="s">
        <v>358</v>
      </c>
      <c r="C3942" s="80">
        <v>2600</v>
      </c>
      <c r="D3942" s="80">
        <v>125</v>
      </c>
      <c r="E3942" s="28">
        <v>83</v>
      </c>
      <c r="F3942" s="28">
        <v>91</v>
      </c>
      <c r="G3942" s="28">
        <v>100</v>
      </c>
      <c r="H3942" s="28"/>
      <c r="I3942" s="28" t="e">
        <f>(IF(#REF!="SHORT",E3942-F3942,IF(#REF!="LONG",F3942-E3942)))*D3942</f>
        <v>#REF!</v>
      </c>
      <c r="J3942" s="78" t="e">
        <f>(IF(#REF!="SHORT",IF(G3942="",0,F3942-G3942),IF(#REF!="LONG",IF(G3942="",0,G3942-F3942))))*D3942</f>
        <v>#REF!</v>
      </c>
      <c r="K3942" s="78" t="e">
        <f>(IF(#REF!="SHORT",IF(H3942="",0,G3942-H3942),IF(#REF!="LONG",IF(H3942="",0,H3942-G3942))))*D3942</f>
        <v>#REF!</v>
      </c>
      <c r="L3942" s="79" t="e">
        <f t="shared" si="94"/>
        <v>#REF!</v>
      </c>
    </row>
    <row r="3943" spans="1:12">
      <c r="A3943" s="84">
        <v>40617</v>
      </c>
      <c r="B3943" s="80" t="s">
        <v>431</v>
      </c>
      <c r="C3943" s="80">
        <v>560</v>
      </c>
      <c r="D3943" s="80">
        <v>500</v>
      </c>
      <c r="E3943" s="28">
        <v>36.5</v>
      </c>
      <c r="F3943" s="28">
        <v>39</v>
      </c>
      <c r="G3943" s="28"/>
      <c r="H3943" s="28"/>
      <c r="I3943" s="28" t="e">
        <f>(IF(#REF!="SHORT",E3943-F3943,IF(#REF!="LONG",F3943-E3943)))*D3943</f>
        <v>#REF!</v>
      </c>
      <c r="J3943" s="78" t="e">
        <f>(IF(#REF!="SHORT",IF(G3943="",0,F3943-G3943),IF(#REF!="LONG",IF(G3943="",0,G3943-F3943))))*D3943</f>
        <v>#REF!</v>
      </c>
      <c r="K3943" s="78" t="e">
        <f>(IF(#REF!="SHORT",IF(H3943="",0,G3943-H3943),IF(#REF!="LONG",IF(H3943="",0,H3943-G3943))))*D3943</f>
        <v>#REF!</v>
      </c>
      <c r="L3943" s="79" t="e">
        <f t="shared" si="94"/>
        <v>#REF!</v>
      </c>
    </row>
    <row r="3944" spans="1:12">
      <c r="A3944" s="84">
        <v>40616</v>
      </c>
      <c r="B3944" s="80" t="s">
        <v>431</v>
      </c>
      <c r="C3944" s="80">
        <v>540</v>
      </c>
      <c r="D3944" s="80">
        <v>500</v>
      </c>
      <c r="E3944" s="28">
        <v>33</v>
      </c>
      <c r="F3944" s="28">
        <v>36</v>
      </c>
      <c r="G3944" s="28">
        <v>40</v>
      </c>
      <c r="H3944" s="28">
        <v>44</v>
      </c>
      <c r="I3944" s="28" t="e">
        <f>(IF(#REF!="SHORT",E3944-F3944,IF(#REF!="LONG",F3944-E3944)))*D3944</f>
        <v>#REF!</v>
      </c>
      <c r="J3944" s="78" t="e">
        <f>(IF(#REF!="SHORT",IF(G3944="",0,F3944-G3944),IF(#REF!="LONG",IF(G3944="",0,G3944-F3944))))*D3944</f>
        <v>#REF!</v>
      </c>
      <c r="K3944" s="78" t="e">
        <f>(IF(#REF!="SHORT",IF(H3944="",0,G3944-H3944),IF(#REF!="LONG",IF(H3944="",0,H3944-G3944))))*D3944</f>
        <v>#REF!</v>
      </c>
      <c r="L3944" s="79" t="e">
        <f t="shared" si="94"/>
        <v>#REF!</v>
      </c>
    </row>
    <row r="3945" spans="1:12">
      <c r="A3945" s="84">
        <v>40613</v>
      </c>
      <c r="B3945" s="80" t="s">
        <v>126</v>
      </c>
      <c r="C3945" s="80">
        <v>5400</v>
      </c>
      <c r="D3945" s="80">
        <v>50</v>
      </c>
      <c r="E3945" s="28">
        <v>100</v>
      </c>
      <c r="F3945" s="28">
        <v>108</v>
      </c>
      <c r="G3945" s="28">
        <v>118</v>
      </c>
      <c r="H3945" s="28"/>
      <c r="I3945" s="28" t="e">
        <f>(IF(#REF!="SHORT",E3945-F3945,IF(#REF!="LONG",F3945-E3945)))*D3945</f>
        <v>#REF!</v>
      </c>
      <c r="J3945" s="78" t="e">
        <f>(IF(#REF!="SHORT",IF(G3945="",0,F3945-G3945),IF(#REF!="LONG",IF(G3945="",0,G3945-F3945))))*D3945</f>
        <v>#REF!</v>
      </c>
      <c r="K3945" s="78" t="e">
        <f>(IF(#REF!="SHORT",IF(H3945="",0,G3945-H3945),IF(#REF!="LONG",IF(H3945="",0,H3945-G3945))))*D3945</f>
        <v>#REF!</v>
      </c>
      <c r="L3945" s="79" t="e">
        <f t="shared" si="94"/>
        <v>#REF!</v>
      </c>
    </row>
    <row r="3946" spans="1:12">
      <c r="A3946" s="84">
        <v>40611</v>
      </c>
      <c r="B3946" s="80" t="s">
        <v>431</v>
      </c>
      <c r="C3946" s="80">
        <v>500</v>
      </c>
      <c r="D3946" s="80">
        <v>500</v>
      </c>
      <c r="E3946" s="28">
        <v>30</v>
      </c>
      <c r="F3946" s="28">
        <v>33</v>
      </c>
      <c r="G3946" s="28">
        <v>36</v>
      </c>
      <c r="H3946" s="28">
        <v>40</v>
      </c>
      <c r="I3946" s="28" t="e">
        <f>(IF(#REF!="SHORT",E3946-F3946,IF(#REF!="LONG",F3946-E3946)))*D3946</f>
        <v>#REF!</v>
      </c>
      <c r="J3946" s="78" t="e">
        <f>(IF(#REF!="SHORT",IF(G3946="",0,F3946-G3946),IF(#REF!="LONG",IF(G3946="",0,G3946-F3946))))*D3946</f>
        <v>#REF!</v>
      </c>
      <c r="K3946" s="78" t="e">
        <f>(IF(#REF!="SHORT",IF(H3946="",0,G3946-H3946),IF(#REF!="LONG",IF(H3946="",0,H3946-G3946))))*D3946</f>
        <v>#REF!</v>
      </c>
      <c r="L3946" s="79" t="e">
        <f t="shared" si="94"/>
        <v>#REF!</v>
      </c>
    </row>
    <row r="3947" spans="1:12">
      <c r="A3947" s="84">
        <v>40611</v>
      </c>
      <c r="B3947" s="80" t="s">
        <v>427</v>
      </c>
      <c r="C3947" s="80">
        <v>35</v>
      </c>
      <c r="D3947" s="80">
        <v>4000</v>
      </c>
      <c r="E3947" s="28">
        <v>4</v>
      </c>
      <c r="F3947" s="28">
        <v>4.25</v>
      </c>
      <c r="G3947" s="28"/>
      <c r="H3947" s="28"/>
      <c r="I3947" s="28" t="e">
        <f>(IF(#REF!="SHORT",E3947-F3947,IF(#REF!="LONG",F3947-E3947)))*D3947</f>
        <v>#REF!</v>
      </c>
      <c r="J3947" s="78" t="e">
        <f>(IF(#REF!="SHORT",IF(G3947="",0,F3947-G3947),IF(#REF!="LONG",IF(G3947="",0,G3947-F3947))))*D3947</f>
        <v>#REF!</v>
      </c>
      <c r="K3947" s="78" t="e">
        <f>(IF(#REF!="SHORT",IF(H3947="",0,G3947-H3947),IF(#REF!="LONG",IF(H3947="",0,H3947-G3947))))*D3947</f>
        <v>#REF!</v>
      </c>
      <c r="L3947" s="79" t="e">
        <f t="shared" si="94"/>
        <v>#REF!</v>
      </c>
    </row>
    <row r="3948" spans="1:12">
      <c r="A3948" s="84">
        <v>40609</v>
      </c>
      <c r="B3948" s="80" t="s">
        <v>339</v>
      </c>
      <c r="C3948" s="80">
        <v>2600</v>
      </c>
      <c r="D3948" s="80">
        <v>125</v>
      </c>
      <c r="E3948" s="28">
        <v>80</v>
      </c>
      <c r="F3948" s="28">
        <v>86</v>
      </c>
      <c r="G3948" s="28"/>
      <c r="H3948" s="28"/>
      <c r="I3948" s="28" t="e">
        <f>(IF(#REF!="SHORT",E3948-F3948,IF(#REF!="LONG",F3948-E3948)))*D3948</f>
        <v>#REF!</v>
      </c>
      <c r="J3948" s="78" t="e">
        <f>(IF(#REF!="SHORT",IF(G3948="",0,F3948-G3948),IF(#REF!="LONG",IF(G3948="",0,G3948-F3948))))*D3948</f>
        <v>#REF!</v>
      </c>
      <c r="K3948" s="78" t="e">
        <f>(IF(#REF!="SHORT",IF(H3948="",0,G3948-H3948),IF(#REF!="LONG",IF(H3948="",0,H3948-G3948))))*D3948</f>
        <v>#REF!</v>
      </c>
      <c r="L3948" s="79" t="e">
        <f t="shared" si="94"/>
        <v>#REF!</v>
      </c>
    </row>
    <row r="3949" spans="1:12">
      <c r="A3949" s="84">
        <v>40599</v>
      </c>
      <c r="B3949" s="80" t="s">
        <v>49</v>
      </c>
      <c r="C3949" s="80">
        <v>200</v>
      </c>
      <c r="D3949" s="80">
        <v>2000</v>
      </c>
      <c r="E3949" s="28">
        <v>12.4</v>
      </c>
      <c r="F3949" s="28">
        <v>13.4</v>
      </c>
      <c r="G3949" s="28">
        <v>14.4</v>
      </c>
      <c r="H3949" s="28"/>
      <c r="I3949" s="28" t="e">
        <f>(IF(#REF!="SHORT",E3949-F3949,IF(#REF!="LONG",F3949-E3949)))*D3949</f>
        <v>#REF!</v>
      </c>
      <c r="J3949" s="78" t="e">
        <f>(IF(#REF!="SHORT",IF(G3949="",0,F3949-G3949),IF(#REF!="LONG",IF(G3949="",0,G3949-F3949))))*D3949</f>
        <v>#REF!</v>
      </c>
      <c r="K3949" s="78" t="e">
        <f>(IF(#REF!="SHORT",IF(H3949="",0,G3949-H3949),IF(#REF!="LONG",IF(H3949="",0,H3949-G3949))))*D3949</f>
        <v>#REF!</v>
      </c>
      <c r="L3949" s="79" t="e">
        <f t="shared" si="94"/>
        <v>#REF!</v>
      </c>
    </row>
    <row r="3950" spans="1:12">
      <c r="A3950" s="84">
        <v>40596</v>
      </c>
      <c r="B3950" s="80" t="s">
        <v>89</v>
      </c>
      <c r="C3950" s="80">
        <v>980</v>
      </c>
      <c r="D3950" s="80">
        <v>250</v>
      </c>
      <c r="E3950" s="28">
        <v>30</v>
      </c>
      <c r="F3950" s="28">
        <v>20</v>
      </c>
      <c r="G3950" s="28"/>
      <c r="H3950" s="28"/>
      <c r="I3950" s="28" t="e">
        <f>(IF(#REF!="SHORT",E3950-F3950,IF(#REF!="LONG",F3950-E3950)))*D3950</f>
        <v>#REF!</v>
      </c>
      <c r="J3950" s="78" t="e">
        <f>(IF(#REF!="SHORT",IF(G3950="",0,F3950-G3950),IF(#REF!="LONG",IF(G3950="",0,G3950-F3950))))*D3950</f>
        <v>#REF!</v>
      </c>
      <c r="K3950" s="78" t="e">
        <f>(IF(#REF!="SHORT",IF(H3950="",0,G3950-H3950),IF(#REF!="LONG",IF(H3950="",0,H3950-G3950))))*D3950</f>
        <v>#REF!</v>
      </c>
      <c r="L3950" s="79" t="e">
        <f t="shared" si="94"/>
        <v>#REF!</v>
      </c>
    </row>
    <row r="3951" spans="1:12">
      <c r="A3951" s="84">
        <v>40595</v>
      </c>
      <c r="B3951" s="80" t="s">
        <v>59</v>
      </c>
      <c r="C3951" s="80">
        <v>1200</v>
      </c>
      <c r="D3951" s="80">
        <v>250</v>
      </c>
      <c r="E3951" s="28">
        <v>42</v>
      </c>
      <c r="F3951" s="28">
        <v>46</v>
      </c>
      <c r="G3951" s="28">
        <v>50</v>
      </c>
      <c r="H3951" s="28">
        <v>55</v>
      </c>
      <c r="I3951" s="28" t="e">
        <f>(IF(#REF!="SHORT",E3951-F3951,IF(#REF!="LONG",F3951-E3951)))*D3951</f>
        <v>#REF!</v>
      </c>
      <c r="J3951" s="78" t="e">
        <f>(IF(#REF!="SHORT",IF(G3951="",0,F3951-G3951),IF(#REF!="LONG",IF(G3951="",0,G3951-F3951))))*D3951</f>
        <v>#REF!</v>
      </c>
      <c r="K3951" s="78" t="e">
        <f>(IF(#REF!="SHORT",IF(H3951="",0,G3951-H3951),IF(#REF!="LONG",IF(H3951="",0,H3951-G3951))))*D3951</f>
        <v>#REF!</v>
      </c>
      <c r="L3951" s="79" t="e">
        <f t="shared" si="94"/>
        <v>#REF!</v>
      </c>
    </row>
    <row r="3952" spans="1:12">
      <c r="A3952" s="84">
        <v>40589</v>
      </c>
      <c r="B3952" s="80" t="s">
        <v>20</v>
      </c>
      <c r="C3952" s="80">
        <v>1200</v>
      </c>
      <c r="D3952" s="80">
        <v>250</v>
      </c>
      <c r="E3952" s="28">
        <v>44</v>
      </c>
      <c r="F3952" s="28">
        <v>49</v>
      </c>
      <c r="G3952" s="28"/>
      <c r="H3952" s="28"/>
      <c r="I3952" s="28" t="e">
        <f>(IF(#REF!="SHORT",E3952-F3952,IF(#REF!="LONG",F3952-E3952)))*D3952</f>
        <v>#REF!</v>
      </c>
      <c r="J3952" s="78" t="e">
        <f>(IF(#REF!="SHORT",IF(G3952="",0,F3952-G3952),IF(#REF!="LONG",IF(G3952="",0,G3952-F3952))))*D3952</f>
        <v>#REF!</v>
      </c>
      <c r="K3952" s="78" t="e">
        <f>(IF(#REF!="SHORT",IF(H3952="",0,G3952-H3952),IF(#REF!="LONG",IF(H3952="",0,H3952-G3952))))*D3952</f>
        <v>#REF!</v>
      </c>
      <c r="L3952" s="79" t="e">
        <f t="shared" si="94"/>
        <v>#REF!</v>
      </c>
    </row>
    <row r="3953" spans="1:12">
      <c r="A3953" s="84">
        <v>40588</v>
      </c>
      <c r="B3953" s="80" t="s">
        <v>35</v>
      </c>
      <c r="C3953" s="80">
        <v>140</v>
      </c>
      <c r="D3953" s="80">
        <v>1000</v>
      </c>
      <c r="E3953" s="28">
        <v>8</v>
      </c>
      <c r="F3953" s="28">
        <v>9.5</v>
      </c>
      <c r="G3953" s="28">
        <v>10.9</v>
      </c>
      <c r="H3953" s="28"/>
      <c r="I3953" s="28" t="e">
        <f>(IF(#REF!="SHORT",E3953-F3953,IF(#REF!="LONG",F3953-E3953)))*D3953</f>
        <v>#REF!</v>
      </c>
      <c r="J3953" s="78" t="e">
        <f>(IF(#REF!="SHORT",IF(G3953="",0,F3953-G3953),IF(#REF!="LONG",IF(G3953="",0,G3953-F3953))))*D3953</f>
        <v>#REF!</v>
      </c>
      <c r="K3953" s="78" t="e">
        <f>(IF(#REF!="SHORT",IF(H3953="",0,G3953-H3953),IF(#REF!="LONG",IF(H3953="",0,H3953-G3953))))*D3953</f>
        <v>#REF!</v>
      </c>
      <c r="L3953" s="79" t="e">
        <f t="shared" si="94"/>
        <v>#REF!</v>
      </c>
    </row>
    <row r="3954" spans="1:12">
      <c r="A3954" s="84">
        <v>40585</v>
      </c>
      <c r="B3954" s="80" t="s">
        <v>126</v>
      </c>
      <c r="C3954" s="80">
        <v>5200</v>
      </c>
      <c r="D3954" s="80">
        <v>50</v>
      </c>
      <c r="E3954" s="28">
        <v>87</v>
      </c>
      <c r="F3954" s="28">
        <v>95</v>
      </c>
      <c r="G3954" s="28"/>
      <c r="H3954" s="28"/>
      <c r="I3954" s="28" t="e">
        <f>(IF(#REF!="SHORT",E3954-F3954,IF(#REF!="LONG",F3954-E3954)))*D3954</f>
        <v>#REF!</v>
      </c>
      <c r="J3954" s="78" t="e">
        <f>(IF(#REF!="SHORT",IF(G3954="",0,F3954-G3954),IF(#REF!="LONG",IF(G3954="",0,G3954-F3954))))*D3954</f>
        <v>#REF!</v>
      </c>
      <c r="K3954" s="78" t="e">
        <f>(IF(#REF!="SHORT",IF(H3954="",0,G3954-H3954),IF(#REF!="LONG",IF(H3954="",0,H3954-G3954))))*D3954</f>
        <v>#REF!</v>
      </c>
      <c r="L3954" s="79" t="e">
        <f t="shared" si="94"/>
        <v>#REF!</v>
      </c>
    </row>
    <row r="3955" spans="1:12">
      <c r="A3955" s="84">
        <v>40584</v>
      </c>
      <c r="B3955" s="80" t="s">
        <v>422</v>
      </c>
      <c r="C3955" s="80">
        <v>35</v>
      </c>
      <c r="D3955" s="80">
        <v>4000</v>
      </c>
      <c r="E3955" s="28">
        <v>3.8</v>
      </c>
      <c r="F3955" s="28">
        <v>4.05</v>
      </c>
      <c r="G3955" s="28">
        <v>4.75</v>
      </c>
      <c r="H3955" s="28"/>
      <c r="I3955" s="28" t="e">
        <f>(IF(#REF!="SHORT",E3955-F3955,IF(#REF!="LONG",F3955-E3955)))*D3955</f>
        <v>#REF!</v>
      </c>
      <c r="J3955" s="78" t="e">
        <f>(IF(#REF!="SHORT",IF(G3955="",0,F3955-G3955),IF(#REF!="LONG",IF(G3955="",0,G3955-F3955))))*D3955</f>
        <v>#REF!</v>
      </c>
      <c r="K3955" s="78" t="e">
        <f>(IF(#REF!="SHORT",IF(H3955="",0,G3955-H3955),IF(#REF!="LONG",IF(H3955="",0,H3955-G3955))))*D3955</f>
        <v>#REF!</v>
      </c>
      <c r="L3955" s="79" t="e">
        <f t="shared" si="94"/>
        <v>#REF!</v>
      </c>
    </row>
    <row r="3956" spans="1:12">
      <c r="A3956" s="84">
        <v>40584</v>
      </c>
      <c r="B3956" s="80" t="s">
        <v>339</v>
      </c>
      <c r="C3956" s="80">
        <v>2500</v>
      </c>
      <c r="D3956" s="80">
        <v>125</v>
      </c>
      <c r="E3956" s="28">
        <v>75</v>
      </c>
      <c r="F3956" s="28">
        <v>75</v>
      </c>
      <c r="G3956" s="28"/>
      <c r="H3956" s="28"/>
      <c r="I3956" s="28" t="e">
        <f>(IF(#REF!="SHORT",E3956-F3956,IF(#REF!="LONG",F3956-E3956)))*D3956</f>
        <v>#REF!</v>
      </c>
      <c r="J3956" s="78" t="e">
        <f>(IF(#REF!="SHORT",IF(G3956="",0,F3956-G3956),IF(#REF!="LONG",IF(G3956="",0,G3956-F3956))))*D3956</f>
        <v>#REF!</v>
      </c>
      <c r="K3956" s="78" t="e">
        <f>(IF(#REF!="SHORT",IF(H3956="",0,G3956-H3956),IF(#REF!="LONG",IF(H3956="",0,H3956-G3956))))*D3956</f>
        <v>#REF!</v>
      </c>
      <c r="L3956" s="79" t="e">
        <f t="shared" si="94"/>
        <v>#REF!</v>
      </c>
    </row>
    <row r="3957" spans="1:12">
      <c r="A3957" s="84">
        <v>40583</v>
      </c>
      <c r="B3957" s="80" t="s">
        <v>432</v>
      </c>
      <c r="C3957" s="80">
        <v>80</v>
      </c>
      <c r="D3957" s="80">
        <v>2000</v>
      </c>
      <c r="E3957" s="28">
        <v>9</v>
      </c>
      <c r="F3957" s="28">
        <v>9.75</v>
      </c>
      <c r="G3957" s="28">
        <v>10.75</v>
      </c>
      <c r="H3957" s="28">
        <v>12</v>
      </c>
      <c r="I3957" s="28" t="e">
        <f>(IF(#REF!="SHORT",E3957-F3957,IF(#REF!="LONG",F3957-E3957)))*D3957</f>
        <v>#REF!</v>
      </c>
      <c r="J3957" s="78" t="e">
        <f>(IF(#REF!="SHORT",IF(G3957="",0,F3957-G3957),IF(#REF!="LONG",IF(G3957="",0,G3957-F3957))))*D3957</f>
        <v>#REF!</v>
      </c>
      <c r="K3957" s="78" t="e">
        <f>(IF(#REF!="SHORT",IF(H3957="",0,G3957-H3957),IF(#REF!="LONG",IF(H3957="",0,H3957-G3957))))*D3957</f>
        <v>#REF!</v>
      </c>
      <c r="L3957" s="79" t="e">
        <f t="shared" si="94"/>
        <v>#REF!</v>
      </c>
    </row>
    <row r="3958" spans="1:12">
      <c r="A3958" s="84">
        <v>40583</v>
      </c>
      <c r="B3958" s="80" t="s">
        <v>59</v>
      </c>
      <c r="C3958" s="80">
        <v>1100</v>
      </c>
      <c r="D3958" s="80">
        <v>250</v>
      </c>
      <c r="E3958" s="28">
        <v>63</v>
      </c>
      <c r="F3958" s="28">
        <v>63</v>
      </c>
      <c r="G3958" s="28"/>
      <c r="H3958" s="28"/>
      <c r="I3958" s="28" t="e">
        <f>(IF(#REF!="SHORT",E3958-F3958,IF(#REF!="LONG",F3958-E3958)))*D3958</f>
        <v>#REF!</v>
      </c>
      <c r="J3958" s="78" t="e">
        <f>(IF(#REF!="SHORT",IF(G3958="",0,F3958-G3958),IF(#REF!="LONG",IF(G3958="",0,G3958-F3958))))*D3958</f>
        <v>#REF!</v>
      </c>
      <c r="K3958" s="78" t="e">
        <f>(IF(#REF!="SHORT",IF(H3958="",0,G3958-H3958),IF(#REF!="LONG",IF(H3958="",0,H3958-G3958))))*D3958</f>
        <v>#REF!</v>
      </c>
      <c r="L3958" s="79" t="e">
        <f t="shared" si="94"/>
        <v>#REF!</v>
      </c>
    </row>
    <row r="3959" spans="1:12">
      <c r="A3959" s="84">
        <v>40582</v>
      </c>
      <c r="B3959" s="80" t="s">
        <v>126</v>
      </c>
      <c r="C3959" s="80">
        <v>5400</v>
      </c>
      <c r="D3959" s="80">
        <v>50</v>
      </c>
      <c r="E3959" s="28">
        <v>115</v>
      </c>
      <c r="F3959" s="28">
        <v>123</v>
      </c>
      <c r="G3959" s="28">
        <v>133</v>
      </c>
      <c r="H3959" s="28">
        <v>145</v>
      </c>
      <c r="I3959" s="28" t="e">
        <f>(IF(#REF!="SHORT",E3959-F3959,IF(#REF!="LONG",F3959-E3959)))*D3959</f>
        <v>#REF!</v>
      </c>
      <c r="J3959" s="78" t="e">
        <f>(IF(#REF!="SHORT",IF(G3959="",0,F3959-G3959),IF(#REF!="LONG",IF(G3959="",0,G3959-F3959))))*D3959</f>
        <v>#REF!</v>
      </c>
      <c r="K3959" s="78" t="e">
        <f>(IF(#REF!="SHORT",IF(H3959="",0,G3959-H3959),IF(#REF!="LONG",IF(H3959="",0,H3959-G3959))))*D3959</f>
        <v>#REF!</v>
      </c>
      <c r="L3959" s="79" t="e">
        <f t="shared" si="94"/>
        <v>#REF!</v>
      </c>
    </row>
    <row r="3960" spans="1:12">
      <c r="A3960" s="84">
        <v>40578</v>
      </c>
      <c r="B3960" s="80" t="s">
        <v>126</v>
      </c>
      <c r="C3960" s="80">
        <v>5500</v>
      </c>
      <c r="D3960" s="80">
        <v>120</v>
      </c>
      <c r="E3960" s="28">
        <v>120</v>
      </c>
      <c r="F3960" s="28">
        <v>128</v>
      </c>
      <c r="G3960" s="28">
        <v>140</v>
      </c>
      <c r="H3960" s="28">
        <v>155</v>
      </c>
      <c r="I3960" s="28" t="e">
        <f>(IF(#REF!="SHORT",E3960-F3960,IF(#REF!="LONG",F3960-E3960)))*D3960</f>
        <v>#REF!</v>
      </c>
      <c r="J3960" s="78" t="e">
        <f>(IF(#REF!="SHORT",IF(G3960="",0,F3960-G3960),IF(#REF!="LONG",IF(G3960="",0,G3960-F3960))))*D3960</f>
        <v>#REF!</v>
      </c>
      <c r="K3960" s="78" t="e">
        <f>(IF(#REF!="SHORT",IF(H3960="",0,G3960-H3960),IF(#REF!="LONG",IF(H3960="",0,H3960-G3960))))*D3960</f>
        <v>#REF!</v>
      </c>
      <c r="L3960" s="79" t="e">
        <f t="shared" si="94"/>
        <v>#REF!</v>
      </c>
    </row>
    <row r="3961" spans="1:12">
      <c r="A3961" s="84">
        <v>40577</v>
      </c>
      <c r="B3961" s="80" t="s">
        <v>433</v>
      </c>
      <c r="C3961" s="80">
        <v>90</v>
      </c>
      <c r="D3961" s="80">
        <v>4000</v>
      </c>
      <c r="E3961" s="28">
        <v>4.9000000000000004</v>
      </c>
      <c r="F3961" s="80">
        <v>5.15</v>
      </c>
      <c r="G3961" s="28"/>
      <c r="H3961" s="28"/>
      <c r="I3961" s="28" t="e">
        <f>(IF(#REF!="SHORT",E3961-F3961,IF(#REF!="LONG",F3961-E3961)))*D3961</f>
        <v>#REF!</v>
      </c>
      <c r="J3961" s="78" t="e">
        <f>(IF(#REF!="SHORT",IF(G3961="",0,F3961-G3961),IF(#REF!="LONG",IF(G3961="",0,G3961-F3961))))*D3961</f>
        <v>#REF!</v>
      </c>
      <c r="K3961" s="78" t="e">
        <f>(IF(#REF!="SHORT",IF(H3961="",0,G3961-H3961),IF(#REF!="LONG",IF(H3961="",0,H3961-G3961))))*D3961</f>
        <v>#REF!</v>
      </c>
      <c r="L3961" s="79" t="e">
        <f t="shared" si="94"/>
        <v>#REF!</v>
      </c>
    </row>
    <row r="3962" spans="1:12">
      <c r="A3962" s="84">
        <v>40576</v>
      </c>
      <c r="B3962" s="80" t="s">
        <v>20</v>
      </c>
      <c r="C3962" s="80">
        <v>1100</v>
      </c>
      <c r="D3962" s="80">
        <v>250</v>
      </c>
      <c r="E3962" s="28">
        <v>55</v>
      </c>
      <c r="F3962" s="28">
        <v>59</v>
      </c>
      <c r="G3962" s="28"/>
      <c r="H3962" s="28"/>
      <c r="I3962" s="28" t="e">
        <f>(IF(#REF!="SHORT",E3962-F3962,IF(#REF!="LONG",F3962-E3962)))*D3962</f>
        <v>#REF!</v>
      </c>
      <c r="J3962" s="78" t="e">
        <f>(IF(#REF!="SHORT",IF(G3962="",0,F3962-G3962),IF(#REF!="LONG",IF(G3962="",0,G3962-F3962))))*D3962</f>
        <v>#REF!</v>
      </c>
      <c r="K3962" s="78" t="e">
        <f>(IF(#REF!="SHORT",IF(H3962="",0,G3962-H3962),IF(#REF!="LONG",IF(H3962="",0,H3962-G3962))))*D3962</f>
        <v>#REF!</v>
      </c>
      <c r="L3962" s="79" t="e">
        <f t="shared" si="94"/>
        <v>#REF!</v>
      </c>
    </row>
    <row r="3963" spans="1:12">
      <c r="A3963" s="84">
        <v>40576</v>
      </c>
      <c r="B3963" s="80" t="s">
        <v>425</v>
      </c>
      <c r="C3963" s="80">
        <v>1500</v>
      </c>
      <c r="D3963" s="80">
        <v>125</v>
      </c>
      <c r="E3963" s="28">
        <v>45</v>
      </c>
      <c r="F3963" s="28">
        <v>51.75</v>
      </c>
      <c r="G3963" s="28"/>
      <c r="H3963" s="28"/>
      <c r="I3963" s="28" t="e">
        <f>(IF(#REF!="SHORT",E3963-F3963,IF(#REF!="LONG",F3963-E3963)))*D3963</f>
        <v>#REF!</v>
      </c>
      <c r="J3963" s="78" t="e">
        <f>(IF(#REF!="SHORT",IF(G3963="",0,F3963-G3963),IF(#REF!="LONG",IF(G3963="",0,G3963-F3963))))*D3963</f>
        <v>#REF!</v>
      </c>
      <c r="K3963" s="78" t="e">
        <f>(IF(#REF!="SHORT",IF(H3963="",0,G3963-H3963),IF(#REF!="LONG",IF(H3963="",0,H3963-G3963))))*D3963</f>
        <v>#REF!</v>
      </c>
      <c r="L3963" s="79" t="e">
        <f t="shared" si="94"/>
        <v>#REF!</v>
      </c>
    </row>
    <row r="3964" spans="1:12">
      <c r="A3964" s="84">
        <v>40575</v>
      </c>
      <c r="B3964" s="80" t="s">
        <v>59</v>
      </c>
      <c r="C3964" s="80">
        <v>1100</v>
      </c>
      <c r="D3964" s="80">
        <v>250</v>
      </c>
      <c r="E3964" s="28">
        <v>54</v>
      </c>
      <c r="F3964" s="28">
        <v>59</v>
      </c>
      <c r="G3964" s="28">
        <v>65</v>
      </c>
      <c r="H3964" s="28">
        <v>70</v>
      </c>
      <c r="I3964" s="28" t="e">
        <f>(IF(#REF!="SHORT",E3964-F3964,IF(#REF!="LONG",F3964-E3964)))*D3964</f>
        <v>#REF!</v>
      </c>
      <c r="J3964" s="78" t="e">
        <f>(IF(#REF!="SHORT",IF(G3964="",0,F3964-G3964),IF(#REF!="LONG",IF(G3964="",0,G3964-F3964))))*D3964</f>
        <v>#REF!</v>
      </c>
      <c r="K3964" s="78" t="e">
        <f>(IF(#REF!="SHORT",IF(H3964="",0,G3964-H3964),IF(#REF!="LONG",IF(H3964="",0,H3964-G3964))))*D3964</f>
        <v>#REF!</v>
      </c>
      <c r="L3964" s="79" t="e">
        <f t="shared" si="94"/>
        <v>#REF!</v>
      </c>
    </row>
    <row r="3965" spans="1:12">
      <c r="A3965" s="84">
        <v>40575</v>
      </c>
      <c r="B3965" s="80" t="s">
        <v>422</v>
      </c>
      <c r="C3965" s="80">
        <v>45</v>
      </c>
      <c r="D3965" s="80">
        <v>4000</v>
      </c>
      <c r="E3965" s="28">
        <v>3.8</v>
      </c>
      <c r="F3965" s="28">
        <v>4.25</v>
      </c>
      <c r="G3965" s="28">
        <v>4.7</v>
      </c>
      <c r="H3965" s="28"/>
      <c r="I3965" s="28" t="e">
        <f>(IF(#REF!="SHORT",E3965-F3965,IF(#REF!="LONG",F3965-E3965)))*D3965</f>
        <v>#REF!</v>
      </c>
      <c r="J3965" s="78" t="e">
        <f>(IF(#REF!="SHORT",IF(G3965="",0,F3965-G3965),IF(#REF!="LONG",IF(G3965="",0,G3965-F3965))))*D3965</f>
        <v>#REF!</v>
      </c>
      <c r="K3965" s="78" t="e">
        <f>(IF(#REF!="SHORT",IF(H3965="",0,G3965-H3965),IF(#REF!="LONG",IF(H3965="",0,H3965-G3965))))*D3965</f>
        <v>#REF!</v>
      </c>
      <c r="L3965" s="79" t="e">
        <f t="shared" si="94"/>
        <v>#REF!</v>
      </c>
    </row>
    <row r="3966" spans="1:12">
      <c r="A3966" s="84">
        <v>40574</v>
      </c>
      <c r="B3966" s="80" t="s">
        <v>308</v>
      </c>
      <c r="C3966" s="80">
        <v>1150</v>
      </c>
      <c r="D3966" s="80">
        <v>250</v>
      </c>
      <c r="E3966" s="28">
        <v>60</v>
      </c>
      <c r="F3966" s="28">
        <v>66</v>
      </c>
      <c r="G3966" s="28">
        <v>74</v>
      </c>
      <c r="H3966" s="28">
        <v>81</v>
      </c>
      <c r="I3966" s="28" t="e">
        <f>(IF(#REF!="SHORT",E3966-F3966,IF(#REF!="LONG",F3966-E3966)))*D3966</f>
        <v>#REF!</v>
      </c>
      <c r="J3966" s="78" t="e">
        <f>(IF(#REF!="SHORT",IF(G3966="",0,F3966-G3966),IF(#REF!="LONG",IF(G3966="",0,G3966-F3966))))*D3966</f>
        <v>#REF!</v>
      </c>
      <c r="K3966" s="78" t="e">
        <f>(IF(#REF!="SHORT",IF(H3966="",0,G3966-H3966),IF(#REF!="LONG",IF(H3966="",0,H3966-G3966))))*D3966</f>
        <v>#REF!</v>
      </c>
      <c r="L3966" s="79" t="e">
        <f t="shared" si="94"/>
        <v>#REF!</v>
      </c>
    </row>
    <row r="3967" spans="1:12">
      <c r="A3967" s="84">
        <v>40571</v>
      </c>
      <c r="B3967" s="80" t="s">
        <v>126</v>
      </c>
      <c r="C3967" s="80">
        <v>5500</v>
      </c>
      <c r="D3967" s="80">
        <v>50</v>
      </c>
      <c r="E3967" s="28">
        <v>104</v>
      </c>
      <c r="F3967" s="28">
        <v>112</v>
      </c>
      <c r="G3967" s="28">
        <v>120</v>
      </c>
      <c r="H3967" s="28">
        <v>130</v>
      </c>
      <c r="I3967" s="28" t="e">
        <f>(IF(#REF!="SHORT",E3967-F3967,IF(#REF!="LONG",F3967-E3967)))*D3967</f>
        <v>#REF!</v>
      </c>
      <c r="J3967" s="78" t="e">
        <f>(IF(#REF!="SHORT",IF(G3967="",0,F3967-G3967),IF(#REF!="LONG",IF(G3967="",0,G3967-F3967))))*D3967</f>
        <v>#REF!</v>
      </c>
      <c r="K3967" s="78" t="e">
        <f>(IF(#REF!="SHORT",IF(H3967="",0,G3967-H3967),IF(#REF!="LONG",IF(H3967="",0,H3967-G3967))))*D3967</f>
        <v>#REF!</v>
      </c>
      <c r="L3967" s="79" t="e">
        <f t="shared" si="94"/>
        <v>#REF!</v>
      </c>
    </row>
    <row r="3968" spans="1:12">
      <c r="A3968" s="84">
        <v>40571</v>
      </c>
      <c r="B3968" s="80" t="s">
        <v>59</v>
      </c>
      <c r="C3968" s="80">
        <v>1100</v>
      </c>
      <c r="D3968" s="80">
        <v>250</v>
      </c>
      <c r="E3968" s="28">
        <v>31</v>
      </c>
      <c r="F3968" s="28">
        <v>35</v>
      </c>
      <c r="G3968" s="28">
        <v>40</v>
      </c>
      <c r="H3968" s="28"/>
      <c r="I3968" s="28" t="e">
        <f>(IF(#REF!="SHORT",E3968-F3968,IF(#REF!="LONG",F3968-E3968)))*D3968</f>
        <v>#REF!</v>
      </c>
      <c r="J3968" s="78" t="e">
        <f>(IF(#REF!="SHORT",IF(G3968="",0,F3968-G3968),IF(#REF!="LONG",IF(G3968="",0,G3968-F3968))))*D3968</f>
        <v>#REF!</v>
      </c>
      <c r="K3968" s="78" t="e">
        <f>(IF(#REF!="SHORT",IF(H3968="",0,G3968-H3968),IF(#REF!="LONG",IF(H3968="",0,H3968-G3968))))*D3968</f>
        <v>#REF!</v>
      </c>
      <c r="L3968" s="79" t="e">
        <f t="shared" si="94"/>
        <v>#REF!</v>
      </c>
    </row>
    <row r="3969" spans="1:12">
      <c r="A3969" s="84">
        <v>40570</v>
      </c>
      <c r="B3969" s="80" t="s">
        <v>126</v>
      </c>
      <c r="C3969" s="80">
        <v>5700</v>
      </c>
      <c r="D3969" s="80">
        <v>50</v>
      </c>
      <c r="E3969" s="28">
        <v>159</v>
      </c>
      <c r="F3969" s="28">
        <v>167</v>
      </c>
      <c r="G3969" s="80">
        <v>178</v>
      </c>
      <c r="H3969" s="80">
        <v>190</v>
      </c>
      <c r="I3969" s="28" t="e">
        <f>(IF(#REF!="SHORT",E3969-F3969,IF(#REF!="LONG",F3969-E3969)))*D3969</f>
        <v>#REF!</v>
      </c>
      <c r="J3969" s="78" t="e">
        <f>(IF(#REF!="SHORT",IF(G3969="",0,F3969-G3969),IF(#REF!="LONG",IF(G3969="",0,G3969-F3969))))*D3969</f>
        <v>#REF!</v>
      </c>
      <c r="K3969" s="78" t="e">
        <f>(IF(#REF!="SHORT",IF(H3969="",0,G3969-H3969),IF(#REF!="LONG",IF(H3969="",0,H3969-G3969))))*D3969</f>
        <v>#REF!</v>
      </c>
      <c r="L3969" s="79" t="e">
        <f t="shared" si="94"/>
        <v>#REF!</v>
      </c>
    </row>
    <row r="3970" spans="1:12">
      <c r="A3970" s="84">
        <v>40568</v>
      </c>
      <c r="B3970" s="80" t="s">
        <v>126</v>
      </c>
      <c r="C3970" s="80">
        <v>5800</v>
      </c>
      <c r="D3970" s="80">
        <v>50</v>
      </c>
      <c r="E3970" s="28">
        <v>90</v>
      </c>
      <c r="F3970" s="28">
        <v>98</v>
      </c>
      <c r="G3970" s="28">
        <v>108</v>
      </c>
      <c r="H3970" s="28">
        <v>120</v>
      </c>
      <c r="I3970" s="28" t="e">
        <f>(IF(#REF!="SHORT",E3970-F3970,IF(#REF!="LONG",F3970-E3970)))*D3970</f>
        <v>#REF!</v>
      </c>
      <c r="J3970" s="78" t="e">
        <f>(IF(#REF!="SHORT",IF(G3970="",0,F3970-G3970),IF(#REF!="LONG",IF(G3970="",0,G3970-F3970))))*D3970</f>
        <v>#REF!</v>
      </c>
      <c r="K3970" s="78" t="e">
        <f>(IF(#REF!="SHORT",IF(H3970="",0,G3970-H3970),IF(#REF!="LONG",IF(H3970="",0,H3970-G3970))))*D3970</f>
        <v>#REF!</v>
      </c>
      <c r="L3970" s="79" t="e">
        <f t="shared" si="94"/>
        <v>#REF!</v>
      </c>
    </row>
    <row r="3971" spans="1:12">
      <c r="A3971" s="84">
        <v>40567</v>
      </c>
      <c r="B3971" s="80" t="s">
        <v>358</v>
      </c>
      <c r="C3971" s="80">
        <v>2600</v>
      </c>
      <c r="D3971" s="80">
        <v>125</v>
      </c>
      <c r="E3971" s="28">
        <v>85</v>
      </c>
      <c r="F3971" s="28">
        <v>95</v>
      </c>
      <c r="G3971" s="28">
        <v>104</v>
      </c>
      <c r="H3971" s="28"/>
      <c r="I3971" s="28" t="e">
        <f>(IF(#REF!="SHORT",E3971-F3971,IF(#REF!="LONG",F3971-E3971)))*D3971</f>
        <v>#REF!</v>
      </c>
      <c r="J3971" s="78" t="e">
        <f>(IF(#REF!="SHORT",IF(G3971="",0,F3971-G3971),IF(#REF!="LONG",IF(G3971="",0,G3971-F3971))))*D3971</f>
        <v>#REF!</v>
      </c>
      <c r="K3971" s="78" t="e">
        <f>(IF(#REF!="SHORT",IF(H3971="",0,G3971-H3971),IF(#REF!="LONG",IF(H3971="",0,H3971-G3971))))*D3971</f>
        <v>#REF!</v>
      </c>
      <c r="L3971" s="79" t="e">
        <f t="shared" si="94"/>
        <v>#REF!</v>
      </c>
    </row>
    <row r="3972" spans="1:12">
      <c r="A3972" s="84">
        <v>40564</v>
      </c>
      <c r="B3972" s="80" t="s">
        <v>44</v>
      </c>
      <c r="C3972" s="80">
        <v>460</v>
      </c>
      <c r="D3972" s="80">
        <v>500</v>
      </c>
      <c r="E3972" s="28">
        <v>11.4</v>
      </c>
      <c r="F3972" s="28">
        <v>14</v>
      </c>
      <c r="G3972" s="28">
        <v>17</v>
      </c>
      <c r="H3972" s="28">
        <v>20</v>
      </c>
      <c r="I3972" s="28" t="e">
        <f>(IF(#REF!="SHORT",E3972-F3972,IF(#REF!="LONG",F3972-E3972)))*D3972</f>
        <v>#REF!</v>
      </c>
      <c r="J3972" s="78" t="e">
        <f>(IF(#REF!="SHORT",IF(G3972="",0,F3972-G3972),IF(#REF!="LONG",IF(G3972="",0,G3972-F3972))))*D3972</f>
        <v>#REF!</v>
      </c>
      <c r="K3972" s="78" t="e">
        <f>(IF(#REF!="SHORT",IF(H3972="",0,G3972-H3972),IF(#REF!="LONG",IF(H3972="",0,H3972-G3972))))*D3972</f>
        <v>#REF!</v>
      </c>
      <c r="L3972" s="79" t="e">
        <f t="shared" si="94"/>
        <v>#REF!</v>
      </c>
    </row>
    <row r="3973" spans="1:12">
      <c r="A3973" s="84">
        <v>40562</v>
      </c>
      <c r="B3973" s="80" t="s">
        <v>126</v>
      </c>
      <c r="C3973" s="80">
        <v>5700</v>
      </c>
      <c r="D3973" s="80">
        <v>50</v>
      </c>
      <c r="E3973" s="28">
        <v>65</v>
      </c>
      <c r="F3973" s="28">
        <v>73</v>
      </c>
      <c r="G3973" s="28">
        <v>83</v>
      </c>
      <c r="H3973" s="28"/>
      <c r="I3973" s="28" t="e">
        <f>(IF(#REF!="SHORT",E3973-F3973,IF(#REF!="LONG",F3973-E3973)))*D3973</f>
        <v>#REF!</v>
      </c>
      <c r="J3973" s="78" t="e">
        <f>(IF(#REF!="SHORT",IF(G3973="",0,F3973-G3973),IF(#REF!="LONG",IF(G3973="",0,G3973-F3973))))*D3973</f>
        <v>#REF!</v>
      </c>
      <c r="K3973" s="78" t="e">
        <f>(IF(#REF!="SHORT",IF(H3973="",0,G3973-H3973),IF(#REF!="LONG",IF(H3973="",0,H3973-G3973))))*D3973</f>
        <v>#REF!</v>
      </c>
      <c r="L3973" s="79" t="e">
        <f t="shared" si="94"/>
        <v>#REF!</v>
      </c>
    </row>
    <row r="3974" spans="1:12">
      <c r="A3974" s="84">
        <v>40561</v>
      </c>
      <c r="B3974" s="80" t="s">
        <v>240</v>
      </c>
      <c r="C3974" s="80">
        <v>1150</v>
      </c>
      <c r="D3974" s="80">
        <v>250</v>
      </c>
      <c r="E3974" s="28">
        <v>46</v>
      </c>
      <c r="F3974" s="28">
        <v>51</v>
      </c>
      <c r="G3974" s="28">
        <v>56</v>
      </c>
      <c r="H3974" s="28">
        <v>62</v>
      </c>
      <c r="I3974" s="28" t="e">
        <f>(IF(#REF!="SHORT",E3974-F3974,IF(#REF!="LONG",F3974-E3974)))*D3974</f>
        <v>#REF!</v>
      </c>
      <c r="J3974" s="78" t="e">
        <f>(IF(#REF!="SHORT",IF(G3974="",0,F3974-G3974),IF(#REF!="LONG",IF(G3974="",0,G3974-F3974))))*D3974</f>
        <v>#REF!</v>
      </c>
      <c r="K3974" s="78" t="e">
        <f>(IF(#REF!="SHORT",IF(H3974="",0,G3974-H3974),IF(#REF!="LONG",IF(H3974="",0,H3974-G3974))))*D3974</f>
        <v>#REF!</v>
      </c>
      <c r="L3974" s="79" t="e">
        <f t="shared" si="94"/>
        <v>#REF!</v>
      </c>
    </row>
    <row r="3975" spans="1:12">
      <c r="A3975" s="84">
        <v>40560</v>
      </c>
      <c r="B3975" s="80" t="s">
        <v>434</v>
      </c>
      <c r="C3975" s="80">
        <v>140</v>
      </c>
      <c r="D3975" s="80">
        <v>2000</v>
      </c>
      <c r="E3975" s="28">
        <v>5</v>
      </c>
      <c r="F3975" s="28">
        <v>6</v>
      </c>
      <c r="G3975" s="28"/>
      <c r="H3975" s="28"/>
      <c r="I3975" s="28" t="e">
        <f>(IF(#REF!="SHORT",E3975-F3975,IF(#REF!="LONG",F3975-E3975)))*D3975</f>
        <v>#REF!</v>
      </c>
      <c r="J3975" s="78" t="e">
        <f>(IF(#REF!="SHORT",IF(G3975="",0,F3975-G3975),IF(#REF!="LONG",IF(G3975="",0,G3975-F3975))))*D3975</f>
        <v>#REF!</v>
      </c>
      <c r="K3975" s="78" t="e">
        <f>(IF(#REF!="SHORT",IF(H3975="",0,G3975-H3975),IF(#REF!="LONG",IF(H3975="",0,H3975-G3975))))*D3975</f>
        <v>#REF!</v>
      </c>
      <c r="L3975" s="79" t="e">
        <f t="shared" si="94"/>
        <v>#REF!</v>
      </c>
    </row>
    <row r="3976" spans="1:12">
      <c r="A3976" s="84">
        <v>40557</v>
      </c>
      <c r="B3976" s="80" t="s">
        <v>184</v>
      </c>
      <c r="C3976" s="80">
        <v>160</v>
      </c>
      <c r="D3976" s="80">
        <v>1000</v>
      </c>
      <c r="E3976" s="28">
        <v>5</v>
      </c>
      <c r="F3976" s="28">
        <v>5.95</v>
      </c>
      <c r="G3976" s="28"/>
      <c r="H3976" s="28"/>
      <c r="I3976" s="28" t="e">
        <f>(IF(#REF!="SHORT",E3976-F3976,IF(#REF!="LONG",F3976-E3976)))*D3976</f>
        <v>#REF!</v>
      </c>
      <c r="J3976" s="78" t="e">
        <f>(IF(#REF!="SHORT",IF(G3976="",0,F3976-G3976),IF(#REF!="LONG",IF(G3976="",0,G3976-F3976))))*D3976</f>
        <v>#REF!</v>
      </c>
      <c r="K3976" s="78" t="e">
        <f>(IF(#REF!="SHORT",IF(H3976="",0,G3976-H3976),IF(#REF!="LONG",IF(H3976="",0,H3976-G3976))))*D3976</f>
        <v>#REF!</v>
      </c>
      <c r="L3976" s="79" t="e">
        <f t="shared" si="94"/>
        <v>#REF!</v>
      </c>
    </row>
    <row r="3977" spans="1:12">
      <c r="A3977" s="84">
        <v>40556</v>
      </c>
      <c r="B3977" s="80" t="s">
        <v>233</v>
      </c>
      <c r="C3977" s="80">
        <v>3300</v>
      </c>
      <c r="D3977" s="80">
        <v>125</v>
      </c>
      <c r="E3977" s="28">
        <v>102</v>
      </c>
      <c r="F3977" s="28">
        <v>112</v>
      </c>
      <c r="G3977" s="28">
        <v>125</v>
      </c>
      <c r="H3977" s="28"/>
      <c r="I3977" s="28" t="e">
        <f>(IF(#REF!="SHORT",E3977-F3977,IF(#REF!="LONG",F3977-E3977)))*D3977</f>
        <v>#REF!</v>
      </c>
      <c r="J3977" s="78" t="e">
        <f>(IF(#REF!="SHORT",IF(G3977="",0,F3977-G3977),IF(#REF!="LONG",IF(G3977="",0,G3977-F3977))))*D3977</f>
        <v>#REF!</v>
      </c>
      <c r="K3977" s="78" t="e">
        <f>(IF(#REF!="SHORT",IF(H3977="",0,G3977-H3977),IF(#REF!="LONG",IF(H3977="",0,H3977-G3977))))*D3977</f>
        <v>#REF!</v>
      </c>
      <c r="L3977" s="79" t="e">
        <f t="shared" si="94"/>
        <v>#REF!</v>
      </c>
    </row>
    <row r="3978" spans="1:12">
      <c r="A3978" s="84">
        <v>40554</v>
      </c>
      <c r="B3978" s="80" t="s">
        <v>126</v>
      </c>
      <c r="C3978" s="80">
        <v>5800</v>
      </c>
      <c r="D3978" s="80">
        <v>50</v>
      </c>
      <c r="E3978" s="28">
        <v>140</v>
      </c>
      <c r="F3978" s="28">
        <v>148</v>
      </c>
      <c r="G3978" s="28">
        <v>158</v>
      </c>
      <c r="H3978" s="28">
        <v>168</v>
      </c>
      <c r="I3978" s="28" t="e">
        <f>(IF(#REF!="SHORT",E3978-F3978,IF(#REF!="LONG",F3978-E3978)))*D3978</f>
        <v>#REF!</v>
      </c>
      <c r="J3978" s="78" t="e">
        <f>(IF(#REF!="SHORT",IF(G3978="",0,F3978-G3978),IF(#REF!="LONG",IF(G3978="",0,G3978-F3978))))*D3978</f>
        <v>#REF!</v>
      </c>
      <c r="K3978" s="78" t="e">
        <f>(IF(#REF!="SHORT",IF(H3978="",0,G3978-H3978),IF(#REF!="LONG",IF(H3978="",0,H3978-G3978))))*D3978</f>
        <v>#REF!</v>
      </c>
      <c r="L3978" s="79" t="e">
        <f t="shared" si="94"/>
        <v>#REF!</v>
      </c>
    </row>
    <row r="3979" spans="1:12">
      <c r="A3979" s="84">
        <v>40553</v>
      </c>
      <c r="B3979" s="80" t="s">
        <v>126</v>
      </c>
      <c r="C3979" s="80">
        <v>5900</v>
      </c>
      <c r="D3979" s="80">
        <v>50</v>
      </c>
      <c r="E3979" s="28">
        <v>142</v>
      </c>
      <c r="F3979" s="28">
        <v>150</v>
      </c>
      <c r="G3979" s="28">
        <v>160</v>
      </c>
      <c r="H3979" s="28">
        <v>175</v>
      </c>
      <c r="I3979" s="28" t="e">
        <f>(IF(#REF!="SHORT",E3979-F3979,IF(#REF!="LONG",F3979-E3979)))*D3979</f>
        <v>#REF!</v>
      </c>
      <c r="J3979" s="78" t="e">
        <f>(IF(#REF!="SHORT",IF(G3979="",0,F3979-G3979),IF(#REF!="LONG",IF(G3979="",0,G3979-F3979))))*D3979</f>
        <v>#REF!</v>
      </c>
      <c r="K3979" s="78" t="e">
        <f>(IF(#REF!="SHORT",IF(H3979="",0,G3979-H3979),IF(#REF!="LONG",IF(H3979="",0,H3979-G3979))))*D3979</f>
        <v>#REF!</v>
      </c>
      <c r="L3979" s="79" t="e">
        <f t="shared" si="94"/>
        <v>#REF!</v>
      </c>
    </row>
    <row r="3980" spans="1:12">
      <c r="A3980" s="84">
        <v>40550</v>
      </c>
      <c r="B3980" s="80" t="s">
        <v>59</v>
      </c>
      <c r="C3980" s="80">
        <v>1200</v>
      </c>
      <c r="D3980" s="80">
        <v>250</v>
      </c>
      <c r="E3980" s="28">
        <v>30</v>
      </c>
      <c r="F3980" s="28">
        <v>35</v>
      </c>
      <c r="G3980" s="28">
        <v>40</v>
      </c>
      <c r="H3980" s="28">
        <v>48</v>
      </c>
      <c r="I3980" s="28" t="e">
        <f>(IF(#REF!="SHORT",E3980-F3980,IF(#REF!="LONG",F3980-E3980)))*D3980</f>
        <v>#REF!</v>
      </c>
      <c r="J3980" s="78" t="e">
        <f>(IF(#REF!="SHORT",IF(G3980="",0,F3980-G3980),IF(#REF!="LONG",IF(G3980="",0,G3980-F3980))))*D3980</f>
        <v>#REF!</v>
      </c>
      <c r="K3980" s="78" t="e">
        <f>(IF(#REF!="SHORT",IF(H3980="",0,G3980-H3980),IF(#REF!="LONG",IF(H3980="",0,H3980-G3980))))*D3980</f>
        <v>#REF!</v>
      </c>
      <c r="L3980" s="79" t="e">
        <f t="shared" si="94"/>
        <v>#REF!</v>
      </c>
    </row>
    <row r="3981" spans="1:12">
      <c r="A3981" s="84">
        <v>40549</v>
      </c>
      <c r="B3981" s="80" t="s">
        <v>435</v>
      </c>
      <c r="C3981" s="80">
        <v>85</v>
      </c>
      <c r="D3981" s="80">
        <v>4000</v>
      </c>
      <c r="E3981" s="80">
        <v>6.25</v>
      </c>
      <c r="F3981" s="80">
        <v>6.75</v>
      </c>
      <c r="G3981" s="28">
        <v>7.5</v>
      </c>
      <c r="H3981" s="28"/>
      <c r="I3981" s="28" t="e">
        <f>(IF(#REF!="SHORT",E3981-F3981,IF(#REF!="LONG",F3981-E3981)))*D3981</f>
        <v>#REF!</v>
      </c>
      <c r="J3981" s="78" t="e">
        <f>(IF(#REF!="SHORT",IF(G3981="",0,F3981-G3981),IF(#REF!="LONG",IF(G3981="",0,G3981-F3981))))*D3981</f>
        <v>#REF!</v>
      </c>
      <c r="K3981" s="78" t="e">
        <f>(IF(#REF!="SHORT",IF(H3981="",0,G3981-H3981),IF(#REF!="LONG",IF(H3981="",0,H3981-G3981))))*D3981</f>
        <v>#REF!</v>
      </c>
      <c r="L3981" s="79" t="e">
        <f t="shared" si="94"/>
        <v>#REF!</v>
      </c>
    </row>
    <row r="3982" spans="1:12">
      <c r="A3982" s="84">
        <v>40548</v>
      </c>
      <c r="B3982" s="80" t="s">
        <v>246</v>
      </c>
      <c r="C3982" s="80">
        <v>1100</v>
      </c>
      <c r="D3982" s="80">
        <v>250</v>
      </c>
      <c r="E3982" s="28">
        <v>50</v>
      </c>
      <c r="F3982" s="28">
        <v>55</v>
      </c>
      <c r="G3982" s="28">
        <v>60</v>
      </c>
      <c r="H3982" s="28">
        <v>65</v>
      </c>
      <c r="I3982" s="28" t="e">
        <f>(IF(#REF!="SHORT",E3982-F3982,IF(#REF!="LONG",F3982-E3982)))*D3982</f>
        <v>#REF!</v>
      </c>
      <c r="J3982" s="78" t="e">
        <f>(IF(#REF!="SHORT",IF(G3982="",0,F3982-G3982),IF(#REF!="LONG",IF(G3982="",0,G3982-F3982))))*D3982</f>
        <v>#REF!</v>
      </c>
      <c r="K3982" s="78" t="e">
        <f>(IF(#REF!="SHORT",IF(H3982="",0,G3982-H3982),IF(#REF!="LONG",IF(H3982="",0,H3982-G3982))))*D3982</f>
        <v>#REF!</v>
      </c>
      <c r="L3982" s="79" t="e">
        <f t="shared" si="94"/>
        <v>#REF!</v>
      </c>
    </row>
    <row r="3983" spans="1:12">
      <c r="A3983" s="84">
        <v>40547</v>
      </c>
      <c r="B3983" s="80" t="s">
        <v>89</v>
      </c>
      <c r="C3983" s="85">
        <v>1060</v>
      </c>
      <c r="D3983" s="85">
        <v>250</v>
      </c>
      <c r="E3983" s="28">
        <v>35</v>
      </c>
      <c r="F3983" s="28">
        <v>40</v>
      </c>
      <c r="G3983" s="28">
        <v>45</v>
      </c>
      <c r="H3983" s="28"/>
      <c r="I3983" s="28" t="e">
        <f>(IF(#REF!="SHORT",E3983-F3983,IF(#REF!="LONG",F3983-E3983)))*D3983</f>
        <v>#REF!</v>
      </c>
      <c r="J3983" s="78" t="e">
        <f>(IF(#REF!="SHORT",IF(G3983="",0,F3983-G3983),IF(#REF!="LONG",IF(G3983="",0,G3983-F3983))))*D3983</f>
        <v>#REF!</v>
      </c>
      <c r="K3983" s="78" t="e">
        <f>(IF(#REF!="SHORT",IF(H3983="",0,G3983-H3983),IF(#REF!="LONG",IF(H3983="",0,H3983-G3983))))*D3983</f>
        <v>#REF!</v>
      </c>
      <c r="L3983" s="79" t="e">
        <f t="shared" si="94"/>
        <v>#REF!</v>
      </c>
    </row>
    <row r="3984" spans="1:12">
      <c r="A3984" s="84">
        <v>40543</v>
      </c>
      <c r="B3984" s="80" t="s">
        <v>430</v>
      </c>
      <c r="C3984" s="80">
        <v>140</v>
      </c>
      <c r="D3984" s="80">
        <v>2000</v>
      </c>
      <c r="E3984" s="28">
        <v>10</v>
      </c>
      <c r="F3984" s="28">
        <v>11</v>
      </c>
      <c r="G3984" s="28">
        <v>12</v>
      </c>
      <c r="H3984" s="28">
        <v>13.5</v>
      </c>
      <c r="I3984" s="28" t="e">
        <f>(IF(#REF!="SHORT",E3984-F3984,IF(#REF!="LONG",F3984-E3984)))*D3984</f>
        <v>#REF!</v>
      </c>
      <c r="J3984" s="78" t="e">
        <f>(IF(#REF!="SHORT",IF(G3984="",0,F3984-G3984),IF(#REF!="LONG",IF(G3984="",0,G3984-F3984))))*D3984</f>
        <v>#REF!</v>
      </c>
      <c r="K3984" s="78" t="e">
        <f>(IF(#REF!="SHORT",IF(H3984="",0,G3984-H3984),IF(#REF!="LONG",IF(H3984="",0,H3984-G3984))))*D3984</f>
        <v>#REF!</v>
      </c>
      <c r="L3984" s="79" t="e">
        <f t="shared" si="94"/>
        <v>#REF!</v>
      </c>
    </row>
    <row r="3985" spans="1:12">
      <c r="A3985" s="84">
        <v>40540</v>
      </c>
      <c r="B3985" s="80" t="s">
        <v>430</v>
      </c>
      <c r="C3985" s="80">
        <v>140</v>
      </c>
      <c r="D3985" s="80">
        <v>2000</v>
      </c>
      <c r="E3985" s="28">
        <v>4</v>
      </c>
      <c r="F3985" s="28">
        <v>4.75</v>
      </c>
      <c r="G3985" s="28"/>
      <c r="H3985" s="28"/>
      <c r="I3985" s="28" t="e">
        <f>(IF(#REF!="SHORT",E3985-F3985,IF(#REF!="LONG",F3985-E3985)))*D3985</f>
        <v>#REF!</v>
      </c>
      <c r="J3985" s="78" t="e">
        <f>(IF(#REF!="SHORT",IF(G3985="",0,F3985-G3985),IF(#REF!="LONG",IF(G3985="",0,G3985-F3985))))*D3985</f>
        <v>#REF!</v>
      </c>
      <c r="K3985" s="78" t="e">
        <f>(IF(#REF!="SHORT",IF(H3985="",0,G3985-H3985),IF(#REF!="LONG",IF(H3985="",0,H3985-G3985))))*D3985</f>
        <v>#REF!</v>
      </c>
      <c r="L3985" s="79" t="e">
        <f t="shared" si="94"/>
        <v>#REF!</v>
      </c>
    </row>
    <row r="3986" spans="1:12">
      <c r="A3986" s="84">
        <v>40539</v>
      </c>
      <c r="B3986" s="80" t="s">
        <v>184</v>
      </c>
      <c r="C3986" s="80">
        <v>180</v>
      </c>
      <c r="D3986" s="80">
        <v>1000</v>
      </c>
      <c r="E3986" s="28">
        <v>3.5</v>
      </c>
      <c r="F3986" s="28">
        <v>4.5</v>
      </c>
      <c r="G3986" s="28"/>
      <c r="H3986" s="28"/>
      <c r="I3986" s="28" t="e">
        <f>(IF(#REF!="SHORT",E3986-F3986,IF(#REF!="LONG",F3986-E3986)))*D3986</f>
        <v>#REF!</v>
      </c>
      <c r="J3986" s="78" t="e">
        <f>(IF(#REF!="SHORT",IF(G3986="",0,F3986-G3986),IF(#REF!="LONG",IF(G3986="",0,G3986-F3986))))*D3986</f>
        <v>#REF!</v>
      </c>
      <c r="K3986" s="78" t="e">
        <f>(IF(#REF!="SHORT",IF(H3986="",0,G3986-H3986),IF(#REF!="LONG",IF(H3986="",0,H3986-G3986))))*D3986</f>
        <v>#REF!</v>
      </c>
      <c r="L3986" s="79" t="e">
        <f t="shared" si="94"/>
        <v>#REF!</v>
      </c>
    </row>
    <row r="3987" spans="1:12">
      <c r="A3987" s="84">
        <v>40536</v>
      </c>
      <c r="B3987" s="80" t="s">
        <v>59</v>
      </c>
      <c r="C3987" s="80">
        <v>1350</v>
      </c>
      <c r="D3987" s="80">
        <v>250</v>
      </c>
      <c r="E3987" s="28">
        <v>46</v>
      </c>
      <c r="F3987" s="28">
        <v>51</v>
      </c>
      <c r="G3987" s="28"/>
      <c r="H3987" s="28"/>
      <c r="I3987" s="28" t="e">
        <f>(IF(#REF!="SHORT",E3987-F3987,IF(#REF!="LONG",F3987-E3987)))*D3987</f>
        <v>#REF!</v>
      </c>
      <c r="J3987" s="78" t="e">
        <f>(IF(#REF!="SHORT",IF(G3987="",0,F3987-G3987),IF(#REF!="LONG",IF(G3987="",0,G3987-F3987))))*D3987</f>
        <v>#REF!</v>
      </c>
      <c r="K3987" s="78" t="e">
        <f>(IF(#REF!="SHORT",IF(H3987="",0,G3987-H3987),IF(#REF!="LONG",IF(H3987="",0,H3987-G3987))))*D3987</f>
        <v>#REF!</v>
      </c>
      <c r="L3987" s="79" t="e">
        <f t="shared" si="94"/>
        <v>#REF!</v>
      </c>
    </row>
    <row r="3988" spans="1:12">
      <c r="A3988" s="84">
        <v>40534</v>
      </c>
      <c r="B3988" s="80" t="s">
        <v>126</v>
      </c>
      <c r="C3988" s="80">
        <v>6100</v>
      </c>
      <c r="D3988" s="80">
        <v>50</v>
      </c>
      <c r="E3988" s="28">
        <v>118</v>
      </c>
      <c r="F3988" s="28">
        <v>125</v>
      </c>
      <c r="G3988" s="28">
        <v>133.75</v>
      </c>
      <c r="H3988" s="28"/>
      <c r="I3988" s="28" t="e">
        <f>(IF(#REF!="SHORT",E3988-F3988,IF(#REF!="LONG",F3988-E3988)))*D3988</f>
        <v>#REF!</v>
      </c>
      <c r="J3988" s="78" t="e">
        <f>(IF(#REF!="SHORT",IF(G3988="",0,F3988-G3988),IF(#REF!="LONG",IF(G3988="",0,G3988-F3988))))*D3988</f>
        <v>#REF!</v>
      </c>
      <c r="K3988" s="78" t="e">
        <f>(IF(#REF!="SHORT",IF(H3988="",0,G3988-H3988),IF(#REF!="LONG",IF(H3988="",0,H3988-G3988))))*D3988</f>
        <v>#REF!</v>
      </c>
      <c r="L3988" s="79" t="e">
        <f t="shared" si="94"/>
        <v>#REF!</v>
      </c>
    </row>
    <row r="3989" spans="1:12">
      <c r="A3989" s="84">
        <v>40533</v>
      </c>
      <c r="B3989" s="80" t="s">
        <v>45</v>
      </c>
      <c r="C3989" s="80">
        <v>230</v>
      </c>
      <c r="D3989" s="80">
        <v>2000</v>
      </c>
      <c r="E3989" s="28">
        <v>8</v>
      </c>
      <c r="F3989" s="28">
        <v>8.75</v>
      </c>
      <c r="G3989" s="88">
        <v>10.5</v>
      </c>
      <c r="H3989" s="28"/>
      <c r="I3989" s="28" t="e">
        <f>(IF(#REF!="SHORT",E3989-F3989,IF(#REF!="LONG",F3989-E3989)))*D3989</f>
        <v>#REF!</v>
      </c>
      <c r="J3989" s="78" t="e">
        <f>(IF(#REF!="SHORT",IF(G3989="",0,F3989-G3989),IF(#REF!="LONG",IF(G3989="",0,G3989-F3989))))*D3989</f>
        <v>#REF!</v>
      </c>
      <c r="K3989" s="78" t="e">
        <f>(IF(#REF!="SHORT",IF(H3989="",0,G3989-H3989),IF(#REF!="LONG",IF(H3989="",0,H3989-G3989))))*D3989</f>
        <v>#REF!</v>
      </c>
      <c r="L3989" s="79" t="e">
        <f t="shared" si="94"/>
        <v>#REF!</v>
      </c>
    </row>
    <row r="3990" spans="1:12">
      <c r="A3990" s="84">
        <v>40528</v>
      </c>
      <c r="B3990" s="80" t="s">
        <v>283</v>
      </c>
      <c r="C3990" s="80">
        <v>3250</v>
      </c>
      <c r="D3990" s="80">
        <v>125</v>
      </c>
      <c r="E3990" s="28">
        <v>80</v>
      </c>
      <c r="F3990" s="28">
        <v>87</v>
      </c>
      <c r="G3990" s="28">
        <v>100</v>
      </c>
      <c r="H3990" s="28">
        <v>120</v>
      </c>
      <c r="I3990" s="28" t="e">
        <f>(IF(#REF!="SHORT",E3990-F3990,IF(#REF!="LONG",F3990-E3990)))*D3990</f>
        <v>#REF!</v>
      </c>
      <c r="J3990" s="78" t="e">
        <f>(IF(#REF!="SHORT",IF(G3990="",0,F3990-G3990),IF(#REF!="LONG",IF(G3990="",0,G3990-F3990))))*D3990</f>
        <v>#REF!</v>
      </c>
      <c r="K3990" s="78" t="e">
        <f>(IF(#REF!="SHORT",IF(H3990="",0,G3990-H3990),IF(#REF!="LONG",IF(H3990="",0,H3990-G3990))))*D3990</f>
        <v>#REF!</v>
      </c>
      <c r="L3990" s="79" t="e">
        <f t="shared" si="94"/>
        <v>#REF!</v>
      </c>
    </row>
    <row r="3991" spans="1:12">
      <c r="A3991" s="84">
        <v>40527</v>
      </c>
      <c r="B3991" s="80" t="s">
        <v>270</v>
      </c>
      <c r="C3991" s="80">
        <v>640</v>
      </c>
      <c r="D3991" s="80">
        <v>500</v>
      </c>
      <c r="E3991" s="28">
        <v>26</v>
      </c>
      <c r="F3991" s="28">
        <v>29</v>
      </c>
      <c r="G3991" s="28"/>
      <c r="H3991" s="28"/>
      <c r="I3991" s="28" t="e">
        <f>(IF(#REF!="SHORT",E3991-F3991,IF(#REF!="LONG",F3991-E3991)))*D3991</f>
        <v>#REF!</v>
      </c>
      <c r="J3991" s="78" t="e">
        <f>(IF(#REF!="SHORT",IF(G3991="",0,F3991-G3991),IF(#REF!="LONG",IF(G3991="",0,G3991-F3991))))*D3991</f>
        <v>#REF!</v>
      </c>
      <c r="K3991" s="78" t="e">
        <f>(IF(#REF!="SHORT",IF(H3991="",0,G3991-H3991),IF(#REF!="LONG",IF(H3991="",0,H3991-G3991))))*D3991</f>
        <v>#REF!</v>
      </c>
      <c r="L3991" s="79" t="e">
        <f t="shared" si="94"/>
        <v>#REF!</v>
      </c>
    </row>
    <row r="3992" spans="1:12">
      <c r="A3992" s="84">
        <v>40526</v>
      </c>
      <c r="B3992" s="80" t="s">
        <v>270</v>
      </c>
      <c r="C3992" s="80">
        <v>620</v>
      </c>
      <c r="D3992" s="80">
        <v>500</v>
      </c>
      <c r="E3992" s="28">
        <v>34</v>
      </c>
      <c r="F3992" s="28">
        <v>37</v>
      </c>
      <c r="G3992" s="28"/>
      <c r="H3992" s="28"/>
      <c r="I3992" s="28" t="e">
        <f>(IF(#REF!="SHORT",E3992-F3992,IF(#REF!="LONG",F3992-E3992)))*D3992</f>
        <v>#REF!</v>
      </c>
      <c r="J3992" s="78" t="e">
        <f>(IF(#REF!="SHORT",IF(G3992="",0,F3992-G3992),IF(#REF!="LONG",IF(G3992="",0,G3992-F3992))))*D3992</f>
        <v>#REF!</v>
      </c>
      <c r="K3992" s="78" t="e">
        <f>(IF(#REF!="SHORT",IF(H3992="",0,G3992-H3992),IF(#REF!="LONG",IF(H3992="",0,H3992-G3992))))*D3992</f>
        <v>#REF!</v>
      </c>
      <c r="L3992" s="79" t="e">
        <f t="shared" si="94"/>
        <v>#REF!</v>
      </c>
    </row>
    <row r="3993" spans="1:12">
      <c r="A3993" s="84">
        <v>40525</v>
      </c>
      <c r="B3993" s="80" t="s">
        <v>126</v>
      </c>
      <c r="C3993" s="80">
        <v>5900</v>
      </c>
      <c r="D3993" s="80">
        <v>50</v>
      </c>
      <c r="E3993" s="28">
        <v>160</v>
      </c>
      <c r="F3993" s="28">
        <v>168</v>
      </c>
      <c r="G3993" s="28"/>
      <c r="H3993" s="28"/>
      <c r="I3993" s="28" t="e">
        <f>(IF(#REF!="SHORT",E3993-F3993,IF(#REF!="LONG",F3993-E3993)))*D3993</f>
        <v>#REF!</v>
      </c>
      <c r="J3993" s="78" t="e">
        <f>(IF(#REF!="SHORT",IF(G3993="",0,F3993-G3993),IF(#REF!="LONG",IF(G3993="",0,G3993-F3993))))*D3993</f>
        <v>#REF!</v>
      </c>
      <c r="K3993" s="78" t="e">
        <f>(IF(#REF!="SHORT",IF(H3993="",0,G3993-H3993),IF(#REF!="LONG",IF(H3993="",0,H3993-G3993))))*D3993</f>
        <v>#REF!</v>
      </c>
      <c r="L3993" s="79" t="e">
        <f t="shared" ref="L3993:L4027" si="95">SUM(I3993,J3993,K3993)</f>
        <v>#REF!</v>
      </c>
    </row>
    <row r="3994" spans="1:12">
      <c r="A3994" s="84">
        <v>40521</v>
      </c>
      <c r="B3994" s="80" t="s">
        <v>339</v>
      </c>
      <c r="C3994" s="80">
        <v>2800</v>
      </c>
      <c r="D3994" s="80">
        <v>125</v>
      </c>
      <c r="E3994" s="28">
        <v>130</v>
      </c>
      <c r="F3994" s="28">
        <v>137</v>
      </c>
      <c r="G3994" s="28">
        <v>145</v>
      </c>
      <c r="H3994" s="28">
        <v>155</v>
      </c>
      <c r="I3994" s="28" t="e">
        <f>(IF(#REF!="SHORT",E3994-F3994,IF(#REF!="LONG",F3994-E3994)))*D3994</f>
        <v>#REF!</v>
      </c>
      <c r="J3994" s="78" t="e">
        <f>(IF(#REF!="SHORT",IF(G3994="",0,F3994-G3994),IF(#REF!="LONG",IF(G3994="",0,G3994-F3994))))*D3994</f>
        <v>#REF!</v>
      </c>
      <c r="K3994" s="78" t="e">
        <f>(IF(#REF!="SHORT",IF(H3994="",0,G3994-H3994),IF(#REF!="LONG",IF(H3994="",0,H3994-G3994))))*D3994</f>
        <v>#REF!</v>
      </c>
      <c r="L3994" s="79" t="e">
        <f>SUM(I3994,J3994,K3994)+B2:L9+[1]TRACKSHEET!$A$1</f>
        <v>#REF!</v>
      </c>
    </row>
    <row r="3995" spans="1:12">
      <c r="A3995" s="84">
        <v>40520</v>
      </c>
      <c r="B3995" s="80" t="s">
        <v>339</v>
      </c>
      <c r="C3995" s="80">
        <v>2800</v>
      </c>
      <c r="D3995" s="80">
        <v>125</v>
      </c>
      <c r="E3995" s="28">
        <v>98</v>
      </c>
      <c r="F3995" s="28">
        <v>106</v>
      </c>
      <c r="G3995" s="28">
        <v>115</v>
      </c>
      <c r="H3995" s="28">
        <v>125</v>
      </c>
      <c r="I3995" s="28" t="e">
        <f>(IF(#REF!="SHORT",E3995-F3995,IF(#REF!="LONG",F3995-E3995)))*D3995</f>
        <v>#REF!</v>
      </c>
      <c r="J3995" s="78" t="e">
        <f>(IF(#REF!="SHORT",IF(G3995="",0,F3995-G3995),IF(#REF!="LONG",IF(G3995="",0,G3995-F3995))))*D3995</f>
        <v>#REF!</v>
      </c>
      <c r="K3995" s="78" t="e">
        <f>(IF(#REF!="SHORT",IF(H3995="",0,G3995-H3995),IF(#REF!="LONG",IF(H3995="",0,H3995-G3995))))*D3995</f>
        <v>#REF!</v>
      </c>
      <c r="L3995" s="79" t="e">
        <f t="shared" si="95"/>
        <v>#REF!</v>
      </c>
    </row>
    <row r="3996" spans="1:12">
      <c r="A3996" s="84">
        <v>40519</v>
      </c>
      <c r="B3996" s="80" t="s">
        <v>436</v>
      </c>
      <c r="C3996" s="80">
        <v>220</v>
      </c>
      <c r="D3996" s="80">
        <v>2000</v>
      </c>
      <c r="E3996" s="80">
        <v>13.5</v>
      </c>
      <c r="F3996" s="80">
        <v>14.5</v>
      </c>
      <c r="G3996" s="28"/>
      <c r="H3996" s="28"/>
      <c r="I3996" s="28" t="e">
        <f>(IF(#REF!="SHORT",E3996-F3996,IF(#REF!="LONG",F3996-E3996)))*D3996</f>
        <v>#REF!</v>
      </c>
      <c r="J3996" s="78" t="e">
        <f>(IF(#REF!="SHORT",IF(G3996="",0,F3996-G3996),IF(#REF!="LONG",IF(G3996="",0,G3996-F3996))))*D3996</f>
        <v>#REF!</v>
      </c>
      <c r="K3996" s="78" t="e">
        <f>(IF(#REF!="SHORT",IF(H3996="",0,G3996-H3996),IF(#REF!="LONG",IF(H3996="",0,H3996-G3996))))*D3996</f>
        <v>#REF!</v>
      </c>
      <c r="L3996" s="79" t="e">
        <f t="shared" si="95"/>
        <v>#REF!</v>
      </c>
    </row>
    <row r="3997" spans="1:12">
      <c r="A3997" s="84">
        <v>40518</v>
      </c>
      <c r="B3997" s="80" t="s">
        <v>20</v>
      </c>
      <c r="C3997" s="80">
        <v>1350</v>
      </c>
      <c r="D3997" s="80">
        <v>250</v>
      </c>
      <c r="E3997" s="28">
        <v>60</v>
      </c>
      <c r="F3997" s="28">
        <v>65</v>
      </c>
      <c r="G3997" s="28">
        <v>70</v>
      </c>
      <c r="H3997" s="28"/>
      <c r="I3997" s="28" t="e">
        <f>(IF(#REF!="SHORT",E3997-F3997,IF(#REF!="LONG",F3997-E3997)))*D3997</f>
        <v>#REF!</v>
      </c>
      <c r="J3997" s="78" t="e">
        <f>(IF(#REF!="SHORT",IF(G3997="",0,F3997-G3997),IF(#REF!="LONG",IF(G3997="",0,G3997-F3997))))*D3997</f>
        <v>#REF!</v>
      </c>
      <c r="K3997" s="78" t="e">
        <f>(IF(#REF!="SHORT",IF(H3997="",0,G3997-H3997),IF(#REF!="LONG",IF(H3997="",0,H3997-G3997))))*D3997</f>
        <v>#REF!</v>
      </c>
      <c r="L3997" s="79" t="e">
        <f t="shared" si="95"/>
        <v>#REF!</v>
      </c>
    </row>
    <row r="3998" spans="1:12">
      <c r="A3998" s="84">
        <v>40514</v>
      </c>
      <c r="B3998" s="80" t="s">
        <v>35</v>
      </c>
      <c r="C3998" s="80">
        <v>210</v>
      </c>
      <c r="D3998" s="80">
        <v>1000</v>
      </c>
      <c r="E3998" s="28">
        <v>14.5</v>
      </c>
      <c r="F3998" s="28">
        <v>15.5</v>
      </c>
      <c r="G3998" s="28"/>
      <c r="H3998" s="28"/>
      <c r="I3998" s="28" t="e">
        <f>(IF(#REF!="SHORT",E3998-F3998,IF(#REF!="LONG",F3998-E3998)))*D3998</f>
        <v>#REF!</v>
      </c>
      <c r="J3998" s="78" t="e">
        <f>(IF(#REF!="SHORT",IF(G3998="",0,F3998-G3998),IF(#REF!="LONG",IF(G3998="",0,G3998-F3998))))*D3998</f>
        <v>#REF!</v>
      </c>
      <c r="K3998" s="78" t="e">
        <f>(IF(#REF!="SHORT",IF(H3998="",0,G3998-H3998),IF(#REF!="LONG",IF(H3998="",0,H3998-G3998))))*D3998</f>
        <v>#REF!</v>
      </c>
      <c r="L3998" s="79" t="e">
        <f t="shared" si="95"/>
        <v>#REF!</v>
      </c>
    </row>
    <row r="3999" spans="1:12">
      <c r="A3999" s="84">
        <v>40513</v>
      </c>
      <c r="B3999" s="80" t="s">
        <v>359</v>
      </c>
      <c r="C3999" s="80">
        <v>1200</v>
      </c>
      <c r="D3999" s="80">
        <v>250</v>
      </c>
      <c r="E3999" s="28">
        <v>33</v>
      </c>
      <c r="F3999" s="28">
        <v>37</v>
      </c>
      <c r="G3999" s="28">
        <v>42</v>
      </c>
      <c r="H3999" s="28">
        <v>46</v>
      </c>
      <c r="I3999" s="28" t="e">
        <f>(IF(#REF!="SHORT",E3999-F3999,IF(#REF!="LONG",F3999-E3999)))*D3999</f>
        <v>#REF!</v>
      </c>
      <c r="J3999" s="78" t="e">
        <f>(IF(#REF!="SHORT",IF(G3999="",0,F3999-G3999),IF(#REF!="LONG",IF(G3999="",0,G3999-F3999))))*D3999</f>
        <v>#REF!</v>
      </c>
      <c r="K3999" s="78" t="e">
        <f>(IF(#REF!="SHORT",IF(H3999="",0,G3999-H3999),IF(#REF!="LONG",IF(H3999="",0,H3999-G3999))))*D3999</f>
        <v>#REF!</v>
      </c>
      <c r="L3999" s="79" t="e">
        <f t="shared" si="95"/>
        <v>#REF!</v>
      </c>
    </row>
    <row r="4000" spans="1:12">
      <c r="A4000" s="84">
        <v>40512</v>
      </c>
      <c r="B4000" s="80" t="s">
        <v>276</v>
      </c>
      <c r="C4000" s="80">
        <v>580</v>
      </c>
      <c r="D4000" s="80">
        <v>500</v>
      </c>
      <c r="E4000" s="28">
        <v>25</v>
      </c>
      <c r="F4000" s="28">
        <v>28</v>
      </c>
      <c r="G4000" s="28"/>
      <c r="H4000" s="28"/>
      <c r="I4000" s="28" t="e">
        <f>(IF(#REF!="SHORT",E4000-F4000,IF(#REF!="LONG",F4000-E4000)))*D4000</f>
        <v>#REF!</v>
      </c>
      <c r="J4000" s="78" t="e">
        <f>(IF(#REF!="SHORT",IF(G4000="",0,F4000-G4000),IF(#REF!="LONG",IF(G4000="",0,G4000-F4000))))*D4000</f>
        <v>#REF!</v>
      </c>
      <c r="K4000" s="78" t="e">
        <f>(IF(#REF!="SHORT",IF(H4000="",0,G4000-H4000),IF(#REF!="LONG",IF(H4000="",0,H4000-G4000))))*D4000</f>
        <v>#REF!</v>
      </c>
      <c r="L4000" s="79" t="e">
        <f t="shared" si="95"/>
        <v>#REF!</v>
      </c>
    </row>
    <row r="4001" spans="1:12">
      <c r="A4001" s="84">
        <v>40506</v>
      </c>
      <c r="B4001" s="80" t="s">
        <v>126</v>
      </c>
      <c r="C4001" s="80">
        <v>6100</v>
      </c>
      <c r="D4001" s="80">
        <v>50</v>
      </c>
      <c r="E4001" s="28">
        <v>175</v>
      </c>
      <c r="F4001" s="28">
        <v>183</v>
      </c>
      <c r="G4001" s="28">
        <v>193</v>
      </c>
      <c r="H4001" s="28">
        <v>215</v>
      </c>
      <c r="I4001" s="28" t="e">
        <f>(IF(#REF!="SHORT",E4001-F4001,IF(#REF!="LONG",F4001-E4001)))*D4001</f>
        <v>#REF!</v>
      </c>
      <c r="J4001" s="78" t="e">
        <f>(IF(#REF!="SHORT",IF(G4001="",0,F4001-G4001),IF(#REF!="LONG",IF(G4001="",0,G4001-F4001))))*D4001</f>
        <v>#REF!</v>
      </c>
      <c r="K4001" s="78" t="e">
        <f>(IF(#REF!="SHORT",IF(H4001="",0,G4001-H4001),IF(#REF!="LONG",IF(H4001="",0,H4001-G4001))))*D4001</f>
        <v>#REF!</v>
      </c>
      <c r="L4001" s="79" t="e">
        <f t="shared" si="95"/>
        <v>#REF!</v>
      </c>
    </row>
    <row r="4002" spans="1:12">
      <c r="A4002" s="84">
        <v>40505</v>
      </c>
      <c r="B4002" s="80" t="s">
        <v>49</v>
      </c>
      <c r="C4002" s="80">
        <v>210</v>
      </c>
      <c r="D4002" s="80">
        <v>2000</v>
      </c>
      <c r="E4002" s="28">
        <v>4.75</v>
      </c>
      <c r="F4002" s="28">
        <v>5.5</v>
      </c>
      <c r="G4002" s="28">
        <v>6.5</v>
      </c>
      <c r="H4002" s="28"/>
      <c r="I4002" s="28" t="e">
        <f>(IF(#REF!="SHORT",E4002-F4002,IF(#REF!="LONG",F4002-E4002)))*D4002</f>
        <v>#REF!</v>
      </c>
      <c r="J4002" s="78" t="e">
        <f>(IF(#REF!="SHORT",IF(G4002="",0,F4002-G4002),IF(#REF!="LONG",IF(G4002="",0,G4002-F4002))))*D4002</f>
        <v>#REF!</v>
      </c>
      <c r="K4002" s="78" t="e">
        <f>(IF(#REF!="SHORT",IF(H4002="",0,G4002-H4002),IF(#REF!="LONG",IF(H4002="",0,H4002-G4002))))*D4002</f>
        <v>#REF!</v>
      </c>
      <c r="L4002" s="79" t="e">
        <f t="shared" si="95"/>
        <v>#REF!</v>
      </c>
    </row>
    <row r="4003" spans="1:12">
      <c r="A4003" s="84">
        <v>40504</v>
      </c>
      <c r="B4003" s="80" t="s">
        <v>146</v>
      </c>
      <c r="C4003" s="80">
        <v>5900</v>
      </c>
      <c r="D4003" s="80">
        <v>50</v>
      </c>
      <c r="E4003" s="28">
        <v>117</v>
      </c>
      <c r="F4003" s="28">
        <v>125</v>
      </c>
      <c r="G4003" s="28">
        <v>135</v>
      </c>
      <c r="H4003" s="28"/>
      <c r="I4003" s="28" t="e">
        <f>(IF(#REF!="SHORT",E4003-F4003,IF(#REF!="LONG",F4003-E4003)))*D4003</f>
        <v>#REF!</v>
      </c>
      <c r="J4003" s="78" t="e">
        <f>(IF(#REF!="SHORT",IF(G4003="",0,F4003-G4003),IF(#REF!="LONG",IF(G4003="",0,G4003-F4003))))*D4003</f>
        <v>#REF!</v>
      </c>
      <c r="K4003" s="78" t="e">
        <f>(IF(#REF!="SHORT",IF(H4003="",0,G4003-H4003),IF(#REF!="LONG",IF(H4003="",0,H4003-G4003))))*D4003</f>
        <v>#REF!</v>
      </c>
      <c r="L4003" s="79" t="e">
        <f t="shared" si="95"/>
        <v>#REF!</v>
      </c>
    </row>
    <row r="4004" spans="1:12">
      <c r="A4004" s="84">
        <v>40501</v>
      </c>
      <c r="B4004" s="80" t="s">
        <v>404</v>
      </c>
      <c r="C4004" s="80">
        <v>340</v>
      </c>
      <c r="D4004" s="80">
        <v>1000</v>
      </c>
      <c r="E4004" s="28">
        <v>7</v>
      </c>
      <c r="F4004" s="28">
        <v>8.1999999999999993</v>
      </c>
      <c r="G4004" s="28"/>
      <c r="H4004" s="28"/>
      <c r="I4004" s="28" t="e">
        <f>(IF(#REF!="SHORT",E4004-F4004,IF(#REF!="LONG",F4004-E4004)))*D4004</f>
        <v>#REF!</v>
      </c>
      <c r="J4004" s="78" t="e">
        <f>(IF(#REF!="SHORT",IF(G4004="",0,F4004-G4004),IF(#REF!="LONG",IF(G4004="",0,G4004-F4004))))*D4004</f>
        <v>#REF!</v>
      </c>
      <c r="K4004" s="78" t="e">
        <f>(IF(#REF!="SHORT",IF(H4004="",0,G4004-H4004),IF(#REF!="LONG",IF(H4004="",0,H4004-G4004))))*D4004</f>
        <v>#REF!</v>
      </c>
      <c r="L4004" s="79" t="e">
        <f t="shared" si="95"/>
        <v>#REF!</v>
      </c>
    </row>
    <row r="4005" spans="1:12">
      <c r="A4005" s="84">
        <v>40500</v>
      </c>
      <c r="B4005" s="80" t="s">
        <v>246</v>
      </c>
      <c r="C4005" s="80">
        <v>1200</v>
      </c>
      <c r="D4005" s="80">
        <v>250</v>
      </c>
      <c r="E4005" s="28">
        <v>34</v>
      </c>
      <c r="F4005" s="28">
        <v>39</v>
      </c>
      <c r="G4005" s="28">
        <v>43</v>
      </c>
      <c r="H4005" s="28">
        <v>50</v>
      </c>
      <c r="I4005" s="28" t="e">
        <f>(IF(#REF!="SHORT",E4005-F4005,IF(#REF!="LONG",F4005-E4005)))*D4005</f>
        <v>#REF!</v>
      </c>
      <c r="J4005" s="78" t="e">
        <f>(IF(#REF!="SHORT",IF(G4005="",0,F4005-G4005),IF(#REF!="LONG",IF(G4005="",0,G4005-F4005))))*D4005</f>
        <v>#REF!</v>
      </c>
      <c r="K4005" s="78" t="e">
        <f>(IF(#REF!="SHORT",IF(H4005="",0,G4005-H4005),IF(#REF!="LONG",IF(H4005="",0,H4005-G4005))))*D4005</f>
        <v>#REF!</v>
      </c>
      <c r="L4005" s="79" t="e">
        <f t="shared" si="95"/>
        <v>#REF!</v>
      </c>
    </row>
    <row r="4006" spans="1:12">
      <c r="A4006" s="84">
        <v>40498</v>
      </c>
      <c r="B4006" s="80" t="s">
        <v>126</v>
      </c>
      <c r="C4006" s="80">
        <v>6200</v>
      </c>
      <c r="D4006" s="80">
        <v>50</v>
      </c>
      <c r="E4006" s="28">
        <v>150</v>
      </c>
      <c r="F4006" s="28">
        <v>158</v>
      </c>
      <c r="G4006" s="28">
        <v>168</v>
      </c>
      <c r="H4006" s="28">
        <v>200</v>
      </c>
      <c r="I4006" s="28" t="e">
        <f>(IF(#REF!="SHORT",E4006-F4006,IF(#REF!="LONG",F4006-E4006)))*D4006</f>
        <v>#REF!</v>
      </c>
      <c r="J4006" s="78" t="e">
        <f>(IF(#REF!="SHORT",IF(G4006="",0,F4006-G4006),IF(#REF!="LONG",IF(G4006="",0,G4006-F4006))))*D4006</f>
        <v>#REF!</v>
      </c>
      <c r="K4006" s="78" t="e">
        <f>(IF(#REF!="SHORT",IF(H4006="",0,G4006-H4006),IF(#REF!="LONG",IF(H4006="",0,H4006-G4006))))*D4006</f>
        <v>#REF!</v>
      </c>
      <c r="L4006" s="79" t="e">
        <f t="shared" si="95"/>
        <v>#REF!</v>
      </c>
    </row>
    <row r="4007" spans="1:12">
      <c r="A4007" s="84">
        <v>40494</v>
      </c>
      <c r="B4007" s="80" t="s">
        <v>126</v>
      </c>
      <c r="C4007" s="80">
        <v>6300</v>
      </c>
      <c r="D4007" s="80">
        <v>50</v>
      </c>
      <c r="E4007" s="28">
        <v>145</v>
      </c>
      <c r="F4007" s="28">
        <v>152</v>
      </c>
      <c r="G4007" s="28">
        <v>162</v>
      </c>
      <c r="H4007" s="28">
        <v>175</v>
      </c>
      <c r="I4007" s="28" t="e">
        <f>(IF(#REF!="SHORT",E4007-F4007,IF(#REF!="LONG",F4007-E4007)))*D4007</f>
        <v>#REF!</v>
      </c>
      <c r="J4007" s="78" t="e">
        <f>(IF(#REF!="SHORT",IF(G4007="",0,F4007-G4007),IF(#REF!="LONG",IF(G4007="",0,G4007-F4007))))*D4007</f>
        <v>#REF!</v>
      </c>
      <c r="K4007" s="78" t="e">
        <f>(IF(#REF!="SHORT",IF(H4007="",0,G4007-H4007),IF(#REF!="LONG",IF(H4007="",0,H4007-G4007))))*D4007</f>
        <v>#REF!</v>
      </c>
      <c r="L4007" s="79" t="e">
        <f t="shared" si="95"/>
        <v>#REF!</v>
      </c>
    </row>
    <row r="4008" spans="1:12">
      <c r="A4008" s="84">
        <v>40493</v>
      </c>
      <c r="B4008" s="80" t="s">
        <v>45</v>
      </c>
      <c r="C4008" s="80">
        <v>240</v>
      </c>
      <c r="D4008" s="80">
        <v>2000</v>
      </c>
      <c r="E4008" s="28">
        <v>5</v>
      </c>
      <c r="F4008" s="28">
        <v>5.75</v>
      </c>
      <c r="G4008" s="28">
        <v>6.5</v>
      </c>
      <c r="H4008" s="28">
        <v>7.1</v>
      </c>
      <c r="I4008" s="28" t="e">
        <f>(IF(#REF!="SHORT",E4008-F4008,IF(#REF!="LONG",F4008-E4008)))*D4008</f>
        <v>#REF!</v>
      </c>
      <c r="J4008" s="78" t="e">
        <f>(IF(#REF!="SHORT",IF(G4008="",0,F4008-G4008),IF(#REF!="LONG",IF(G4008="",0,G4008-F4008))))*D4008</f>
        <v>#REF!</v>
      </c>
      <c r="K4008" s="78" t="e">
        <f>(IF(#REF!="SHORT",IF(H4008="",0,G4008-H4008),IF(#REF!="LONG",IF(H4008="",0,H4008-G4008))))*D4008</f>
        <v>#REF!</v>
      </c>
      <c r="L4008" s="79" t="e">
        <f t="shared" si="95"/>
        <v>#REF!</v>
      </c>
    </row>
    <row r="4009" spans="1:12">
      <c r="A4009" s="84">
        <v>40492</v>
      </c>
      <c r="B4009" s="80" t="s">
        <v>339</v>
      </c>
      <c r="C4009" s="80">
        <v>3300</v>
      </c>
      <c r="D4009" s="80">
        <v>125</v>
      </c>
      <c r="E4009" s="28">
        <v>110</v>
      </c>
      <c r="F4009" s="28">
        <v>116</v>
      </c>
      <c r="G4009" s="28"/>
      <c r="H4009" s="28"/>
      <c r="I4009" s="28" t="e">
        <f>(IF(#REF!="SHORT",E4009-F4009,IF(#REF!="LONG",F4009-E4009)))*D4009</f>
        <v>#REF!</v>
      </c>
      <c r="J4009" s="78" t="e">
        <f>(IF(#REF!="SHORT",IF(G4009="",0,F4009-G4009),IF(#REF!="LONG",IF(G4009="",0,G4009-F4009))))*D4009</f>
        <v>#REF!</v>
      </c>
      <c r="K4009" s="78" t="e">
        <f>(IF(#REF!="SHORT",IF(H4009="",0,G4009-H4009),IF(#REF!="LONG",IF(H4009="",0,H4009-G4009))))*D4009</f>
        <v>#REF!</v>
      </c>
      <c r="L4009" s="79" t="e">
        <f t="shared" si="95"/>
        <v>#REF!</v>
      </c>
    </row>
    <row r="4010" spans="1:12">
      <c r="A4010" s="84">
        <v>40491</v>
      </c>
      <c r="B4010" s="80" t="s">
        <v>420</v>
      </c>
      <c r="C4010" s="80">
        <v>100</v>
      </c>
      <c r="D4010" s="80">
        <v>4000</v>
      </c>
      <c r="E4010" s="28">
        <v>7.9</v>
      </c>
      <c r="F4010" s="28">
        <v>8.3000000000000007</v>
      </c>
      <c r="G4010" s="28"/>
      <c r="H4010" s="28"/>
      <c r="I4010" s="28" t="e">
        <f>(IF(#REF!="SHORT",E4010-F4010,IF(#REF!="LONG",F4010-E4010)))*D4010</f>
        <v>#REF!</v>
      </c>
      <c r="J4010" s="78" t="e">
        <f>(IF(#REF!="SHORT",IF(G4010="",0,F4010-G4010),IF(#REF!="LONG",IF(G4010="",0,G4010-F4010))))*D4010</f>
        <v>#REF!</v>
      </c>
      <c r="K4010" s="78" t="e">
        <f>(IF(#REF!="SHORT",IF(H4010="",0,G4010-H4010),IF(#REF!="LONG",IF(H4010="",0,H4010-G4010))))*D4010</f>
        <v>#REF!</v>
      </c>
      <c r="L4010" s="79" t="e">
        <f t="shared" si="95"/>
        <v>#REF!</v>
      </c>
    </row>
    <row r="4011" spans="1:12">
      <c r="A4011" s="84">
        <v>40490</v>
      </c>
      <c r="B4011" s="80" t="s">
        <v>270</v>
      </c>
      <c r="C4011" s="80">
        <v>620</v>
      </c>
      <c r="D4011" s="80">
        <v>500</v>
      </c>
      <c r="E4011" s="28">
        <v>32</v>
      </c>
      <c r="F4011" s="28">
        <v>35</v>
      </c>
      <c r="G4011" s="28">
        <v>37</v>
      </c>
      <c r="H4011" s="28"/>
      <c r="I4011" s="28" t="e">
        <f>(IF(#REF!="SHORT",E4011-F4011,IF(#REF!="LONG",F4011-E4011)))*D4011</f>
        <v>#REF!</v>
      </c>
      <c r="J4011" s="78" t="e">
        <f>(IF(#REF!="SHORT",IF(G4011="",0,F4011-G4011),IF(#REF!="LONG",IF(G4011="",0,G4011-F4011))))*D4011</f>
        <v>#REF!</v>
      </c>
      <c r="K4011" s="78" t="e">
        <f>(IF(#REF!="SHORT",IF(H4011="",0,G4011-H4011),IF(#REF!="LONG",IF(H4011="",0,H4011-G4011))))*D4011</f>
        <v>#REF!</v>
      </c>
      <c r="L4011" s="79" t="e">
        <f t="shared" si="95"/>
        <v>#REF!</v>
      </c>
    </row>
    <row r="4012" spans="1:12">
      <c r="A4012" s="84">
        <v>40486</v>
      </c>
      <c r="B4012" s="80" t="s">
        <v>146</v>
      </c>
      <c r="C4012" s="80">
        <v>6200</v>
      </c>
      <c r="D4012" s="80">
        <v>50</v>
      </c>
      <c r="E4012" s="28">
        <v>145</v>
      </c>
      <c r="F4012" s="28">
        <v>153</v>
      </c>
      <c r="G4012" s="28">
        <v>163</v>
      </c>
      <c r="H4012" s="28"/>
      <c r="I4012" s="28" t="e">
        <f>(IF(#REF!="SHORT",E4012-F4012,IF(#REF!="LONG",F4012-E4012)))*D4012</f>
        <v>#REF!</v>
      </c>
      <c r="J4012" s="78" t="e">
        <f>(IF(#REF!="SHORT",IF(G4012="",0,F4012-G4012),IF(#REF!="LONG",IF(G4012="",0,G4012-F4012))))*D4012</f>
        <v>#REF!</v>
      </c>
      <c r="K4012" s="78" t="e">
        <f>(IF(#REF!="SHORT",IF(H4012="",0,G4012-H4012),IF(#REF!="LONG",IF(H4012="",0,H4012-G4012))))*D4012</f>
        <v>#REF!</v>
      </c>
      <c r="L4012" s="79" t="e">
        <f t="shared" si="95"/>
        <v>#REF!</v>
      </c>
    </row>
    <row r="4013" spans="1:12">
      <c r="A4013" s="84">
        <v>40485</v>
      </c>
      <c r="B4013" s="80" t="s">
        <v>358</v>
      </c>
      <c r="C4013" s="80">
        <v>3250</v>
      </c>
      <c r="D4013" s="85">
        <v>125</v>
      </c>
      <c r="E4013" s="28">
        <v>116</v>
      </c>
      <c r="F4013" s="28">
        <v>124</v>
      </c>
      <c r="G4013" s="28"/>
      <c r="H4013" s="28"/>
      <c r="I4013" s="28" t="e">
        <f>(IF(#REF!="SHORT",E4013-F4013,IF(#REF!="LONG",F4013-E4013)))*D4013</f>
        <v>#REF!</v>
      </c>
      <c r="J4013" s="78" t="e">
        <f>(IF(#REF!="SHORT",IF(G4013="",0,F4013-G4013),IF(#REF!="LONG",IF(G4013="",0,G4013-F4013))))*D4013</f>
        <v>#REF!</v>
      </c>
      <c r="K4013" s="78" t="e">
        <f>(IF(#REF!="SHORT",IF(H4013="",0,G4013-H4013),IF(#REF!="LONG",IF(H4013="",0,H4013-G4013))))*D4013</f>
        <v>#REF!</v>
      </c>
      <c r="L4013" s="79" t="e">
        <f t="shared" si="95"/>
        <v>#REF!</v>
      </c>
    </row>
    <row r="4014" spans="1:12">
      <c r="A4014" s="84">
        <v>40484</v>
      </c>
      <c r="B4014" s="80" t="s">
        <v>26</v>
      </c>
      <c r="C4014" s="80">
        <v>360</v>
      </c>
      <c r="D4014" s="85">
        <v>1000</v>
      </c>
      <c r="E4014" s="28">
        <v>20</v>
      </c>
      <c r="F4014" s="28">
        <v>21.5</v>
      </c>
      <c r="G4014" s="28"/>
      <c r="H4014" s="28"/>
      <c r="I4014" s="28" t="e">
        <f>(IF(#REF!="SHORT",E4014-F4014,IF(#REF!="LONG",F4014-E4014)))*D4014</f>
        <v>#REF!</v>
      </c>
      <c r="J4014" s="78" t="e">
        <f>(IF(#REF!="SHORT",IF(G4014="",0,F4014-G4014),IF(#REF!="LONG",IF(G4014="",0,G4014-F4014))))*D4014</f>
        <v>#REF!</v>
      </c>
      <c r="K4014" s="78" t="e">
        <f>(IF(#REF!="SHORT",IF(H4014="",0,G4014-H4014),IF(#REF!="LONG",IF(H4014="",0,H4014-G4014))))*D4014</f>
        <v>#REF!</v>
      </c>
      <c r="L4014" s="79" t="e">
        <f t="shared" si="95"/>
        <v>#REF!</v>
      </c>
    </row>
    <row r="4015" spans="1:12">
      <c r="A4015" s="84">
        <v>40480</v>
      </c>
      <c r="B4015" s="80" t="s">
        <v>49</v>
      </c>
      <c r="C4015" s="87">
        <v>200</v>
      </c>
      <c r="D4015" s="85">
        <v>2000</v>
      </c>
      <c r="E4015" s="28">
        <v>4.5</v>
      </c>
      <c r="F4015" s="28">
        <v>5.5</v>
      </c>
      <c r="G4015" s="28"/>
      <c r="H4015" s="28"/>
      <c r="I4015" s="28" t="e">
        <f>(IF(#REF!="SHORT",E4015-F4015,IF(#REF!="LONG",F4015-E4015)))*D4015</f>
        <v>#REF!</v>
      </c>
      <c r="J4015" s="78" t="e">
        <f>(IF(#REF!="SHORT",IF(G4015="",0,F4015-G4015),IF(#REF!="LONG",IF(G4015="",0,G4015-F4015))))*D4015</f>
        <v>#REF!</v>
      </c>
      <c r="K4015" s="78" t="e">
        <f>(IF(#REF!="SHORT",IF(H4015="",0,G4015-H4015),IF(#REF!="LONG",IF(H4015="",0,H4015-G4015))))*D4015</f>
        <v>#REF!</v>
      </c>
      <c r="L4015" s="79" t="e">
        <f t="shared" si="95"/>
        <v>#REF!</v>
      </c>
    </row>
    <row r="4016" spans="1:12">
      <c r="A4016" s="84">
        <v>40480</v>
      </c>
      <c r="B4016" s="80" t="s">
        <v>126</v>
      </c>
      <c r="C4016" s="85">
        <v>6100</v>
      </c>
      <c r="D4016" s="85">
        <v>50</v>
      </c>
      <c r="E4016" s="28">
        <v>188</v>
      </c>
      <c r="F4016" s="28">
        <v>196</v>
      </c>
      <c r="G4016" s="28">
        <v>205</v>
      </c>
      <c r="H4016" s="28"/>
      <c r="I4016" s="28" t="e">
        <f>(IF(#REF!="SHORT",E4016-F4016,IF(#REF!="LONG",F4016-E4016)))*D4016</f>
        <v>#REF!</v>
      </c>
      <c r="J4016" s="78" t="e">
        <f>(IF(#REF!="SHORT",IF(G4016="",0,F4016-G4016),IF(#REF!="LONG",IF(G4016="",0,G4016-F4016))))*D4016</f>
        <v>#REF!</v>
      </c>
      <c r="K4016" s="78" t="e">
        <f>(IF(#REF!="SHORT",IF(H4016="",0,G4016-H4016),IF(#REF!="LONG",IF(H4016="",0,H4016-G4016))))*D4016</f>
        <v>#REF!</v>
      </c>
      <c r="L4016" s="79" t="e">
        <f t="shared" si="95"/>
        <v>#REF!</v>
      </c>
    </row>
    <row r="4017" spans="1:12">
      <c r="A4017" s="84">
        <v>40479</v>
      </c>
      <c r="B4017" s="80" t="s">
        <v>146</v>
      </c>
      <c r="C4017" s="80">
        <v>5900</v>
      </c>
      <c r="D4017" s="85">
        <v>50</v>
      </c>
      <c r="E4017" s="28">
        <v>150</v>
      </c>
      <c r="F4017" s="28">
        <v>158</v>
      </c>
      <c r="G4017" s="28">
        <v>168</v>
      </c>
      <c r="H4017" s="28">
        <v>180</v>
      </c>
      <c r="I4017" s="28" t="e">
        <f>(IF(#REF!="SHORT",E4017-F4017,IF(#REF!="LONG",F4017-E4017)))*D4017</f>
        <v>#REF!</v>
      </c>
      <c r="J4017" s="78" t="e">
        <f>(IF(#REF!="SHORT",IF(G4017="",0,F4017-G4017),IF(#REF!="LONG",IF(G4017="",0,G4017-F4017))))*D4017</f>
        <v>#REF!</v>
      </c>
      <c r="K4017" s="78" t="e">
        <f>(IF(#REF!="SHORT",IF(H4017="",0,G4017-H4017),IF(#REF!="LONG",IF(H4017="",0,H4017-G4017))))*D4017</f>
        <v>#REF!</v>
      </c>
      <c r="L4017" s="79" t="e">
        <f t="shared" si="95"/>
        <v>#REF!</v>
      </c>
    </row>
    <row r="4018" spans="1:12">
      <c r="A4018" s="84">
        <v>40478</v>
      </c>
      <c r="B4018" s="80" t="s">
        <v>126</v>
      </c>
      <c r="C4018" s="80">
        <v>6200</v>
      </c>
      <c r="D4018" s="85">
        <v>50</v>
      </c>
      <c r="E4018" s="28">
        <v>160</v>
      </c>
      <c r="F4018" s="28">
        <v>168</v>
      </c>
      <c r="G4018" s="28">
        <v>178</v>
      </c>
      <c r="H4018" s="28">
        <v>190</v>
      </c>
      <c r="I4018" s="28" t="e">
        <f>(IF(#REF!="SHORT",E4018-F4018,IF(#REF!="LONG",F4018-E4018)))*D4018</f>
        <v>#REF!</v>
      </c>
      <c r="J4018" s="78" t="e">
        <f>(IF(#REF!="SHORT",IF(G4018="",0,F4018-G4018),IF(#REF!="LONG",IF(G4018="",0,G4018-F4018))))*D4018</f>
        <v>#REF!</v>
      </c>
      <c r="K4018" s="78" t="e">
        <f>(IF(#REF!="SHORT",IF(H4018="",0,G4018-H4018),IF(#REF!="LONG",IF(H4018="",0,H4018-G4018))))*D4018</f>
        <v>#REF!</v>
      </c>
      <c r="L4018" s="79" t="e">
        <f t="shared" si="95"/>
        <v>#REF!</v>
      </c>
    </row>
    <row r="4019" spans="1:12">
      <c r="A4019" s="84">
        <v>40477</v>
      </c>
      <c r="B4019" s="80" t="s">
        <v>276</v>
      </c>
      <c r="C4019" s="80">
        <v>620</v>
      </c>
      <c r="D4019" s="85">
        <v>500</v>
      </c>
      <c r="E4019" s="28">
        <v>11</v>
      </c>
      <c r="F4019" s="28">
        <v>14</v>
      </c>
      <c r="G4019" s="28">
        <v>16.3</v>
      </c>
      <c r="H4019" s="28"/>
      <c r="I4019" s="28" t="e">
        <f>(IF(#REF!="SHORT",E4019-F4019,IF(#REF!="LONG",F4019-E4019)))*D4019</f>
        <v>#REF!</v>
      </c>
      <c r="J4019" s="78" t="e">
        <f>(IF(#REF!="SHORT",IF(G4019="",0,F4019-G4019),IF(#REF!="LONG",IF(G4019="",0,G4019-F4019))))*D4019</f>
        <v>#REF!</v>
      </c>
      <c r="K4019" s="78" t="e">
        <f>(IF(#REF!="SHORT",IF(H4019="",0,G4019-H4019),IF(#REF!="LONG",IF(H4019="",0,H4019-G4019))))*D4019</f>
        <v>#REF!</v>
      </c>
      <c r="L4019" s="79" t="e">
        <f t="shared" si="95"/>
        <v>#REF!</v>
      </c>
    </row>
    <row r="4020" spans="1:12">
      <c r="A4020" s="84">
        <v>40476</v>
      </c>
      <c r="B4020" s="80" t="s">
        <v>45</v>
      </c>
      <c r="C4020" s="80">
        <v>220</v>
      </c>
      <c r="D4020" s="85">
        <v>2000</v>
      </c>
      <c r="E4020" s="28">
        <v>4.75</v>
      </c>
      <c r="F4020" s="28">
        <v>5.5</v>
      </c>
      <c r="G4020" s="28">
        <v>6.35</v>
      </c>
      <c r="H4020" s="28"/>
      <c r="I4020" s="28" t="e">
        <f>(IF(#REF!="SHORT",E4020-F4020,IF(#REF!="LONG",F4020-E4020)))*D4020</f>
        <v>#REF!</v>
      </c>
      <c r="J4020" s="78" t="e">
        <f>(IF(#REF!="SHORT",IF(G4020="",0,F4020-G4020),IF(#REF!="LONG",IF(G4020="",0,G4020-F4020))))*D4020</f>
        <v>#REF!</v>
      </c>
      <c r="K4020" s="78" t="e">
        <f>(IF(#REF!="SHORT",IF(H4020="",0,G4020-H4020),IF(#REF!="LONG",IF(H4020="",0,H4020-G4020))))*D4020</f>
        <v>#REF!</v>
      </c>
      <c r="L4020" s="79" t="e">
        <f t="shared" si="95"/>
        <v>#REF!</v>
      </c>
    </row>
    <row r="4021" spans="1:12">
      <c r="A4021" s="84">
        <v>40476</v>
      </c>
      <c r="B4021" s="80" t="s">
        <v>146</v>
      </c>
      <c r="C4021" s="80">
        <v>6100</v>
      </c>
      <c r="D4021" s="85">
        <v>50</v>
      </c>
      <c r="E4021" s="28">
        <v>95</v>
      </c>
      <c r="F4021" s="28">
        <v>73</v>
      </c>
      <c r="G4021" s="28"/>
      <c r="H4021" s="28"/>
      <c r="I4021" s="28" t="e">
        <f>(IF(#REF!="SHORT",E4021-F4021,IF(#REF!="LONG",F4021-E4021)))*D4021</f>
        <v>#REF!</v>
      </c>
      <c r="J4021" s="78" t="e">
        <f>(IF(#REF!="SHORT",IF(G4021="",0,F4021-G4021),IF(#REF!="LONG",IF(G4021="",0,G4021-F4021))))*D4021</f>
        <v>#REF!</v>
      </c>
      <c r="K4021" s="78" t="e">
        <f>(IF(#REF!="SHORT",IF(H4021="",0,G4021-H4021),IF(#REF!="LONG",IF(H4021="",0,H4021-G4021))))*D4021</f>
        <v>#REF!</v>
      </c>
      <c r="L4021" s="79" t="e">
        <f t="shared" si="95"/>
        <v>#REF!</v>
      </c>
    </row>
    <row r="4022" spans="1:12">
      <c r="A4022" s="84">
        <v>40473</v>
      </c>
      <c r="B4022" s="80" t="s">
        <v>126</v>
      </c>
      <c r="C4022" s="80">
        <v>6200</v>
      </c>
      <c r="D4022" s="85">
        <v>50</v>
      </c>
      <c r="E4022" s="28">
        <v>118</v>
      </c>
      <c r="F4022" s="28">
        <v>126</v>
      </c>
      <c r="G4022" s="28">
        <v>136</v>
      </c>
      <c r="H4022" s="28">
        <v>150</v>
      </c>
      <c r="I4022" s="28" t="e">
        <f>(IF(#REF!="SHORT",E4022-F4022,IF(#REF!="LONG",F4022-E4022)))*D4022</f>
        <v>#REF!</v>
      </c>
      <c r="J4022" s="78" t="e">
        <f>(IF(#REF!="SHORT",IF(G4022="",0,F4022-G4022),IF(#REF!="LONG",IF(G4022="",0,G4022-F4022))))*D4022</f>
        <v>#REF!</v>
      </c>
      <c r="K4022" s="78" t="e">
        <f>(IF(#REF!="SHORT",IF(H4022="",0,G4022-H4022),IF(#REF!="LONG",IF(H4022="",0,H4022-G4022))))*D4022</f>
        <v>#REF!</v>
      </c>
      <c r="L4022" s="79" t="e">
        <f t="shared" si="95"/>
        <v>#REF!</v>
      </c>
    </row>
    <row r="4023" spans="1:12">
      <c r="A4023" s="84">
        <v>40472</v>
      </c>
      <c r="B4023" s="80" t="s">
        <v>89</v>
      </c>
      <c r="C4023" s="80">
        <v>1060</v>
      </c>
      <c r="D4023" s="85">
        <v>250</v>
      </c>
      <c r="E4023" s="28">
        <v>28</v>
      </c>
      <c r="F4023" s="28">
        <v>34</v>
      </c>
      <c r="G4023" s="28"/>
      <c r="H4023" s="28"/>
      <c r="I4023" s="28" t="e">
        <f>(IF(#REF!="SHORT",E4023-F4023,IF(#REF!="LONG",F4023-E4023)))*D4023</f>
        <v>#REF!</v>
      </c>
      <c r="J4023" s="78" t="e">
        <f>(IF(#REF!="SHORT",IF(G4023="",0,F4023-G4023),IF(#REF!="LONG",IF(G4023="",0,G4023-F4023))))*D4023</f>
        <v>#REF!</v>
      </c>
      <c r="K4023" s="78" t="e">
        <f>(IF(#REF!="SHORT",IF(H4023="",0,G4023-H4023),IF(#REF!="LONG",IF(H4023="",0,H4023-G4023))))*D4023</f>
        <v>#REF!</v>
      </c>
      <c r="L4023" s="79" t="e">
        <f t="shared" si="95"/>
        <v>#REF!</v>
      </c>
    </row>
    <row r="4024" spans="1:12">
      <c r="A4024" s="84">
        <v>40470</v>
      </c>
      <c r="B4024" s="80" t="s">
        <v>126</v>
      </c>
      <c r="C4024" s="80">
        <v>6100</v>
      </c>
      <c r="D4024" s="85">
        <v>50</v>
      </c>
      <c r="E4024" s="28">
        <v>94</v>
      </c>
      <c r="F4024" s="28">
        <v>102</v>
      </c>
      <c r="G4024" s="28">
        <v>110</v>
      </c>
      <c r="H4024" s="28">
        <v>120</v>
      </c>
      <c r="I4024" s="28" t="e">
        <f>(IF(#REF!="SHORT",E4024-F4024,IF(#REF!="LONG",F4024-E4024)))*D4024</f>
        <v>#REF!</v>
      </c>
      <c r="J4024" s="78" t="e">
        <f>(IF(#REF!="SHORT",IF(G4024="",0,F4024-G4024),IF(#REF!="LONG",IF(G4024="",0,G4024-F4024))))*D4024</f>
        <v>#REF!</v>
      </c>
      <c r="K4024" s="78" t="e">
        <f>(IF(#REF!="SHORT",IF(H4024="",0,G4024-H4024),IF(#REF!="LONG",IF(H4024="",0,H4024-G4024))))*D4024</f>
        <v>#REF!</v>
      </c>
      <c r="L4024" s="79" t="e">
        <f t="shared" si="95"/>
        <v>#REF!</v>
      </c>
    </row>
    <row r="4025" spans="1:12">
      <c r="A4025" s="84">
        <v>40466</v>
      </c>
      <c r="B4025" s="80" t="s">
        <v>126</v>
      </c>
      <c r="C4025" s="80">
        <v>6200</v>
      </c>
      <c r="D4025" s="85">
        <v>50</v>
      </c>
      <c r="E4025" s="28">
        <v>130</v>
      </c>
      <c r="F4025" s="28">
        <v>140</v>
      </c>
      <c r="G4025" s="28">
        <v>150</v>
      </c>
      <c r="H4025" s="28"/>
      <c r="I4025" s="28" t="e">
        <f>(IF(#REF!="SHORT",E4025-F4025,IF(#REF!="LONG",F4025-E4025)))*D4025</f>
        <v>#REF!</v>
      </c>
      <c r="J4025" s="78" t="e">
        <f>(IF(#REF!="SHORT",IF(G4025="",0,F4025-G4025),IF(#REF!="LONG",IF(G4025="",0,G4025-F4025))))*D4025</f>
        <v>#REF!</v>
      </c>
      <c r="K4025" s="78" t="e">
        <f>(IF(#REF!="SHORT",IF(H4025="",0,G4025-H4025),IF(#REF!="LONG",IF(H4025="",0,H4025-G4025))))*D4025</f>
        <v>#REF!</v>
      </c>
      <c r="L4025" s="79" t="e">
        <f t="shared" si="95"/>
        <v>#REF!</v>
      </c>
    </row>
    <row r="4026" spans="1:12">
      <c r="A4026" s="84">
        <v>40465</v>
      </c>
      <c r="B4026" s="80" t="s">
        <v>420</v>
      </c>
      <c r="C4026" s="80">
        <v>90</v>
      </c>
      <c r="D4026" s="85">
        <v>4000</v>
      </c>
      <c r="E4026" s="28">
        <v>3.5</v>
      </c>
      <c r="F4026" s="28">
        <v>4</v>
      </c>
      <c r="G4026" s="28">
        <v>4.5</v>
      </c>
      <c r="H4026" s="28"/>
      <c r="I4026" s="28" t="e">
        <f>(IF(#REF!="SHORT",E4026-F4026,IF(#REF!="LONG",F4026-E4026)))*D4026</f>
        <v>#REF!</v>
      </c>
      <c r="J4026" s="78" t="e">
        <f>(IF(#REF!="SHORT",IF(G4026="",0,F4026-G4026),IF(#REF!="LONG",IF(G4026="",0,G4026-F4026))))*D4026</f>
        <v>#REF!</v>
      </c>
      <c r="K4026" s="78" t="e">
        <f>(IF(#REF!="SHORT",IF(H4026="",0,G4026-H4026),IF(#REF!="LONG",IF(H4026="",0,H4026-G4026))))*D4026</f>
        <v>#REF!</v>
      </c>
      <c r="L4026" s="79" t="e">
        <f t="shared" si="95"/>
        <v>#REF!</v>
      </c>
    </row>
    <row r="4027" spans="1:12">
      <c r="A4027" s="84">
        <v>40464</v>
      </c>
      <c r="B4027" s="80" t="s">
        <v>240</v>
      </c>
      <c r="C4027" s="80">
        <v>980</v>
      </c>
      <c r="D4027" s="85">
        <v>500</v>
      </c>
      <c r="E4027" s="28">
        <v>30</v>
      </c>
      <c r="F4027" s="28">
        <v>34</v>
      </c>
      <c r="G4027" s="28">
        <v>39</v>
      </c>
      <c r="H4027" s="28"/>
      <c r="I4027" s="28" t="e">
        <f>(IF(#REF!="SHORT",E4027-F4027,IF(#REF!="LONG",F4027-E4027)))*D4027</f>
        <v>#REF!</v>
      </c>
      <c r="J4027" s="78" t="e">
        <f>(IF(#REF!="SHORT",IF(G4027="",0,F4027-G4027),IF(#REF!="LONG",IF(G4027="",0,G4027-F4027))))*D4027</f>
        <v>#REF!</v>
      </c>
      <c r="K4027" s="78" t="e">
        <f>(IF(#REF!="SHORT",IF(H4027="",0,G4027-H4027),IF(#REF!="LONG",IF(H4027="",0,H4027-G4027))))*D4027</f>
        <v>#REF!</v>
      </c>
      <c r="L4027" s="79" t="e">
        <f t="shared" si="95"/>
        <v>#REF!</v>
      </c>
    </row>
    <row r="4028" spans="1:12">
      <c r="A4028" s="84">
        <v>40464</v>
      </c>
      <c r="B4028" s="80" t="s">
        <v>146</v>
      </c>
      <c r="C4028" s="80">
        <v>6300</v>
      </c>
      <c r="D4028" s="85">
        <v>50</v>
      </c>
      <c r="E4028" s="28">
        <v>75</v>
      </c>
      <c r="F4028" s="28">
        <v>85</v>
      </c>
      <c r="G4028" s="28"/>
      <c r="H4028" s="28"/>
      <c r="I4028" s="28" t="e">
        <f>(IF(#REF!="SHORT",E4028-F4028,IF(#REF!="LONG",F4028-E4028)))*D4028</f>
        <v>#REF!</v>
      </c>
      <c r="J4028" s="78" t="e">
        <f>(IF(#REF!="SHORT",IF(G4028="",0,F4028-G4028),IF(#REF!="LONG",IF(G4028="",0,G4028-F4028))))*D4028</f>
        <v>#REF!</v>
      </c>
      <c r="K4028" s="78" t="e">
        <f>(IF(#REF!="SHORT",IF(H4028="",0,G4028-H4028),IF(#REF!="LONG",IF(H4028="",0,H4028-G4028))))*D4028</f>
        <v>#REF!</v>
      </c>
      <c r="L4028" s="79" t="e">
        <f>SUM(I4028,J4028,K4028)</f>
        <v>#REF!</v>
      </c>
    </row>
    <row r="4029" spans="1:12">
      <c r="A4029" s="84">
        <v>40462</v>
      </c>
      <c r="B4029" s="80" t="s">
        <v>126</v>
      </c>
      <c r="C4029" s="80">
        <v>6200</v>
      </c>
      <c r="D4029" s="85">
        <v>50</v>
      </c>
      <c r="E4029" s="28">
        <v>108</v>
      </c>
      <c r="F4029" s="28">
        <v>116</v>
      </c>
      <c r="G4029" s="28">
        <v>128</v>
      </c>
      <c r="H4029" s="28"/>
      <c r="I4029" s="28" t="e">
        <f>(IF(#REF!="SHORT",E4029-F4029,IF(#REF!="LONG",F4029-E4029)))*D4029</f>
        <v>#REF!</v>
      </c>
      <c r="J4029" s="78" t="e">
        <f>(IF(#REF!="SHORT",IF(G4029="",0,F4029-G4029),IF(#REF!="LONG",IF(G4029="",0,G4029-F4029))))*D4029</f>
        <v>#REF!</v>
      </c>
      <c r="K4029" s="78" t="e">
        <f>(IF(#REF!="SHORT",IF(H4029="",0,G4029-H4029),IF(#REF!="LONG",IF(H4029="",0,H4029-G4029))))*D4029</f>
        <v>#REF!</v>
      </c>
      <c r="L4029" s="79" t="e">
        <f>SUM(I4029,J4029,K4029)</f>
        <v>#REF!</v>
      </c>
    </row>
  </sheetData>
  <mergeCells count="11">
    <mergeCell ref="L10:L11"/>
    <mergeCell ref="D4:G4"/>
    <mergeCell ref="A5:K5"/>
    <mergeCell ref="A9:J9"/>
    <mergeCell ref="A10:A11"/>
    <mergeCell ref="B10:B11"/>
    <mergeCell ref="C10:C11"/>
    <mergeCell ref="D10:D11"/>
    <mergeCell ref="E10:E11"/>
    <mergeCell ref="F10:H10"/>
    <mergeCell ref="I10:K10"/>
  </mergeCells>
  <conditionalFormatting sqref="H1651:L1695 H1649:K1650 H1639:L1646 H1554:L1637 H1518:L1551 F1638:L1638 F1637:H1637 F1594:H1594 F1596:H1596 F1590:H1590 F1570:H1570 F1563:H1563 F1552:L1553 F1556:H1557 F1551:H1551 F1548:H1549 L1518:L1695 I1649:K1695 H1647:I1648 I1518:K1646">
    <cfRule type="cellIs" dxfId="6" priority="15" stopIfTrue="1" operator="lessThan">
      <formula>0</formula>
    </cfRule>
  </conditionalFormatting>
  <conditionalFormatting sqref="A37:L77">
    <cfRule type="cellIs" dxfId="5" priority="10" operator="lessThan">
      <formula>0</formula>
    </cfRule>
  </conditionalFormatting>
  <conditionalFormatting sqref="K37:L77">
    <cfRule type="cellIs" dxfId="4" priority="8" operator="lessThan">
      <formula>0</formula>
    </cfRule>
    <cfRule type="cellIs" dxfId="3" priority="9" operator="lessThan">
      <formula>0</formula>
    </cfRule>
  </conditionalFormatting>
  <conditionalFormatting sqref="I37:K43">
    <cfRule type="cellIs" dxfId="2" priority="2" operator="lessThan">
      <formula>0</formula>
    </cfRule>
  </conditionalFormatting>
  <conditionalFormatting sqref="I13:K3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</dc:creator>
  <cp:lastModifiedBy>admin</cp:lastModifiedBy>
  <dcterms:created xsi:type="dcterms:W3CDTF">2015-04-18T07:03:57Z</dcterms:created>
  <dcterms:modified xsi:type="dcterms:W3CDTF">2018-09-11T10:19:31Z</dcterms:modified>
</cp:coreProperties>
</file>